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defaultThemeVersion="166925"/>
  <mc:AlternateContent xmlns:mc="http://schemas.openxmlformats.org/markup-compatibility/2006">
    <mc:Choice Requires="x15">
      <x15ac:absPath xmlns:x15ac="http://schemas.microsoft.com/office/spreadsheetml/2010/11/ac" url="Y:\1.1 Asistente 2022\3 VERIFICAR2022\PAAC2022\"/>
    </mc:Choice>
  </mc:AlternateContent>
  <xr:revisionPtr revIDLastSave="0" documentId="13_ncr:1_{CB32EA53-6890-46E3-9B99-D823440B82A0}" xr6:coauthVersionLast="36" xr6:coauthVersionMax="36" xr10:uidLastSave="{00000000-0000-0000-0000-000000000000}"/>
  <bookViews>
    <workbookView xWindow="32760" yWindow="32760" windowWidth="26250" windowHeight="10170" xr2:uid="{00000000-000D-0000-FFFF-FFFF00000000}"/>
  </bookViews>
  <sheets>
    <sheet name="PAAC - OCI 2022" sheetId="3" r:id="rId1"/>
    <sheet name="Estrategias de Racionalizac2022" sheetId="4" r:id="rId2"/>
    <sheet name="Trámites Racionalizados - 2022" sheetId="1" r:id="rId3"/>
  </sheets>
  <definedNames>
    <definedName name="_xlnm._FilterDatabase" localSheetId="0" hidden="1">'PAAC - OCI 2022'!$A$4:$L$22</definedName>
    <definedName name="A_Obj1" localSheetId="1">OFFSET(#REF!,0,0,COUNTA(#REF!)-1,1)</definedName>
    <definedName name="A_Obj1" localSheetId="0">OFFSET(#REF!,0,0,COUNTA(#REF!)-1,1)</definedName>
    <definedName name="A_Obj1">OFFSET(#REF!,0,0,COUNTA(#REF!)-1,1)</definedName>
    <definedName name="A_Obj2" localSheetId="1">OFFSET(#REF!,0,0,COUNTA(#REF!)-1,1)</definedName>
    <definedName name="A_Obj2" localSheetId="0">OFFSET(#REF!,0,0,COUNTA(#REF!)-1,1)</definedName>
    <definedName name="A_Obj2">OFFSET(#REF!,0,0,COUNTA(#REF!)-1,1)</definedName>
    <definedName name="A_Obj3" localSheetId="1">OFFSET(#REF!,0,0,COUNTA(#REF!)-1,1)</definedName>
    <definedName name="A_Obj3" localSheetId="0">OFFSET(#REF!,0,0,COUNTA(#REF!)-1,1)</definedName>
    <definedName name="A_Obj3">OFFSET(#REF!,0,0,COUNTA(#REF!)-1,1)</definedName>
    <definedName name="A_Obj4" localSheetId="1">OFFSET(#REF!,0,0,COUNTA(#REF!)-1,1)</definedName>
    <definedName name="A_Obj4" localSheetId="0">OFFSET(#REF!,0,0,COUNTA(#REF!)-1,1)</definedName>
    <definedName name="A_Obj4">OFFSET(#REF!,0,0,COUNTA(#REF!)-1,1)</definedName>
    <definedName name="Acc_1" localSheetId="1">#REF!</definedName>
    <definedName name="Acc_1" localSheetId="0">#REF!</definedName>
    <definedName name="Acc_1">#REF!</definedName>
    <definedName name="Acc_2" localSheetId="1">#REF!</definedName>
    <definedName name="Acc_2" localSheetId="0">#REF!</definedName>
    <definedName name="Acc_2">#REF!</definedName>
    <definedName name="Acc_3" localSheetId="1">#REF!</definedName>
    <definedName name="Acc_3" localSheetId="0">#REF!</definedName>
    <definedName name="Acc_3">#REF!</definedName>
    <definedName name="Acc_4" localSheetId="1">#REF!</definedName>
    <definedName name="Acc_4" localSheetId="0">#REF!</definedName>
    <definedName name="Acc_4">#REF!</definedName>
    <definedName name="Acc_5" localSheetId="1">#REF!</definedName>
    <definedName name="Acc_5" localSheetId="0">#REF!</definedName>
    <definedName name="Acc_5">#REF!</definedName>
    <definedName name="Acc_6" localSheetId="1">#REF!</definedName>
    <definedName name="Acc_6" localSheetId="0">#REF!</definedName>
    <definedName name="Acc_6">#REF!</definedName>
    <definedName name="Acc_7" localSheetId="1">#REF!</definedName>
    <definedName name="Acc_7" localSheetId="0">#REF!</definedName>
    <definedName name="Acc_7">#REF!</definedName>
    <definedName name="Acc_8" localSheetId="1">#REF!</definedName>
    <definedName name="Acc_8" localSheetId="0">#REF!</definedName>
    <definedName name="Acc_8">#REF!</definedName>
    <definedName name="Acc_9" localSheetId="1">#REF!</definedName>
    <definedName name="Acc_9" localSheetId="0">#REF!</definedName>
    <definedName name="Acc_9">#REF!</definedName>
    <definedName name="Departamentos" localSheetId="1">#REF!</definedName>
    <definedName name="Departamentos" localSheetId="0">#REF!</definedName>
    <definedName name="Departamentos">#REF!</definedName>
    <definedName name="fin" localSheetId="1">#REF!</definedName>
    <definedName name="fin" localSheetId="0">#REF!</definedName>
    <definedName name="fin">#REF!</definedName>
    <definedName name="Fuentes" localSheetId="1">#REF!</definedName>
    <definedName name="Fuentes" localSheetId="0">#REF!</definedName>
    <definedName name="Fuentes">#REF!</definedName>
    <definedName name="Indicadores" localSheetId="1">#REF!</definedName>
    <definedName name="Indicadores" localSheetId="0">#REF!</definedName>
    <definedName name="Indicadores">#REF!</definedName>
    <definedName name="Objetivos" localSheetId="1">OFFSET(#REF!,0,0,COUNTA(#REF!)-1,1)</definedName>
    <definedName name="Objetivos" localSheetId="0">OFFSET(#REF!,0,0,COUNTA(#REF!)-1,1)</definedName>
    <definedName name="Objetivos">OFFSET(#REF!,0,0,COUNTA(#REF!)-1,1)</definedName>
    <definedName name="xx" localSheetId="1">OFFSET(#REF!,0,0,COUNTA(#REF!)-1,1)</definedName>
    <definedName name="xx" localSheetId="0">OFFSET(#REF!,0,0,COUNTA(#REF!)-1,1)</definedName>
    <definedName name="xx">OFFSET(#REF!,0,0,COUNTA(#REF!)-1,1)</definedName>
  </definedNames>
  <calcPr calcId="191029"/>
</workbook>
</file>

<file path=xl/calcChain.xml><?xml version="1.0" encoding="utf-8"?>
<calcChain xmlns="http://schemas.openxmlformats.org/spreadsheetml/2006/main">
  <c r="E100" i="3" l="1"/>
  <c r="G96" i="3"/>
  <c r="I85" i="3"/>
  <c r="F95" i="3" s="1"/>
  <c r="K84" i="3"/>
  <c r="K83" i="3"/>
  <c r="K82" i="3"/>
  <c r="K81" i="3"/>
  <c r="K80" i="3"/>
  <c r="K79" i="3"/>
  <c r="I75" i="3"/>
  <c r="F94" i="3" s="1"/>
  <c r="K74" i="3"/>
  <c r="K73" i="3"/>
  <c r="K72" i="3"/>
  <c r="K71" i="3"/>
  <c r="K70" i="3"/>
  <c r="K69" i="3"/>
  <c r="K68" i="3"/>
  <c r="K67" i="3"/>
  <c r="K66" i="3"/>
  <c r="K65" i="3"/>
  <c r="I61" i="3"/>
  <c r="F93" i="3" s="1"/>
  <c r="K60" i="3"/>
  <c r="K59" i="3"/>
  <c r="K58" i="3"/>
  <c r="K57" i="3"/>
  <c r="K56" i="3"/>
  <c r="K55" i="3"/>
  <c r="K54" i="3"/>
  <c r="K53" i="3"/>
  <c r="K52" i="3"/>
  <c r="I48" i="3"/>
  <c r="F92" i="3" s="1"/>
  <c r="K47" i="3"/>
  <c r="K46" i="3"/>
  <c r="K45" i="3"/>
  <c r="K44" i="3"/>
  <c r="K43" i="3"/>
  <c r="K42" i="3"/>
  <c r="K41" i="3"/>
  <c r="K40" i="3"/>
  <c r="K39" i="3"/>
  <c r="K38" i="3"/>
  <c r="K37" i="3"/>
  <c r="K36" i="3"/>
  <c r="K35" i="3"/>
  <c r="K34" i="3"/>
  <c r="I30" i="3"/>
  <c r="F91" i="3" s="1"/>
  <c r="K29" i="3"/>
  <c r="K28" i="3"/>
  <c r="K27" i="3"/>
  <c r="K26" i="3"/>
  <c r="I22" i="3"/>
  <c r="F90" i="3" s="1"/>
  <c r="K21" i="3"/>
  <c r="K20" i="3"/>
  <c r="K19" i="3"/>
  <c r="K18" i="3"/>
  <c r="K17" i="3"/>
  <c r="K16" i="3"/>
  <c r="K15" i="3"/>
  <c r="K14" i="3"/>
  <c r="K13" i="3"/>
  <c r="K12" i="3"/>
  <c r="K11" i="3"/>
  <c r="K10" i="3"/>
  <c r="K9" i="3"/>
  <c r="K8" i="3"/>
  <c r="K7" i="3"/>
  <c r="K6" i="3"/>
  <c r="K5" i="3"/>
  <c r="K85" i="3" l="1"/>
  <c r="F96" i="3" s="1"/>
  <c r="E101" i="3"/>
  <c r="E103" i="3" s="1"/>
  <c r="E102" i="3"/>
  <c r="E10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Gloria Patricia Rios</author>
  </authors>
  <commentList>
    <comment ref="E40" authorId="0" shapeId="0" xr:uid="{A38D94D0-74E1-42CE-B67B-F2C686B1933D}">
      <text>
        <r>
          <rPr>
            <b/>
            <sz val="9"/>
            <color indexed="81"/>
            <rFont val="Tahoma"/>
            <family val="2"/>
          </rPr>
          <t>Gloria Patricia Rios:</t>
        </r>
        <r>
          <rPr>
            <sz val="9"/>
            <color indexed="81"/>
            <rFont val="Tahoma"/>
            <family val="2"/>
          </rPr>
          <t xml:space="preserve">
</t>
        </r>
        <r>
          <rPr>
            <sz val="12"/>
            <color indexed="81"/>
            <rFont val="Tahoma"/>
            <family val="2"/>
          </rPr>
          <t>se modifica la meta al no realizarse el CMSSS</t>
        </r>
      </text>
    </comment>
  </commentList>
</comments>
</file>

<file path=xl/sharedStrings.xml><?xml version="1.0" encoding="utf-8"?>
<sst xmlns="http://schemas.openxmlformats.org/spreadsheetml/2006/main" count="1699" uniqueCount="601">
  <si>
    <t/>
  </si>
  <si>
    <t>Nombre de la entidad:</t>
  </si>
  <si>
    <t>HOSPITAL  MANUEL URIBE ANGEL  -ENVIGADO</t>
  </si>
  <si>
    <t>Orden:</t>
  </si>
  <si>
    <t>Territorial</t>
  </si>
  <si>
    <t>Sector administrativo:</t>
  </si>
  <si>
    <t>No Aplica</t>
  </si>
  <si>
    <t>Año vigencia:</t>
  </si>
  <si>
    <t>2022</t>
  </si>
  <si>
    <t>Departamento:</t>
  </si>
  <si>
    <t>Antioquia</t>
  </si>
  <si>
    <t>Municipio:</t>
  </si>
  <si>
    <t>ENVIGADO</t>
  </si>
  <si>
    <t>DATOS TRÁMITES RACIONALIZADOS</t>
  </si>
  <si>
    <t>ACCIONES DE RACIONALIZACIÓN IMPLEMENTADAS</t>
  </si>
  <si>
    <t>PLAN DE EJECUCIÓN</t>
  </si>
  <si>
    <t>Tipo</t>
  </si>
  <si>
    <t>Número</t>
  </si>
  <si>
    <t>Nombre</t>
  </si>
  <si>
    <t>Estado</t>
  </si>
  <si>
    <t>Situación anterior</t>
  </si>
  <si>
    <t>Mejora implementada</t>
  </si>
  <si>
    <t>Beneficio al ciudadano y/o entidad</t>
  </si>
  <si>
    <t>Tipo racionalización</t>
  </si>
  <si>
    <t>Acciones racionalización</t>
  </si>
  <si>
    <t>Fecha inicio</t>
  </si>
  <si>
    <t>Fecha final racionalización</t>
  </si>
  <si>
    <t>Fecha final Implementación</t>
  </si>
  <si>
    <t>Responsable</t>
  </si>
  <si>
    <t>Justificación</t>
  </si>
  <si>
    <t>Monitoreo Jefe Planeación</t>
  </si>
  <si>
    <t>Valor ejecutado (%)</t>
  </si>
  <si>
    <t>Observaciones/Recomendaciones</t>
  </si>
  <si>
    <t>Seguimiento jefe control interno</t>
  </si>
  <si>
    <t>Modelo Único – Hijo</t>
  </si>
  <si>
    <t>58093</t>
  </si>
  <si>
    <t>Asignación de cita para la prestación de servicios en salud</t>
  </si>
  <si>
    <t>Inscrito</t>
  </si>
  <si>
    <t xml:space="preserve">Asignación de cita a través del Call Center, correo electrónico o solicitud presencial en cualquiera de las sedes </t>
  </si>
  <si>
    <t xml:space="preserve">Implementar acceso a la solicitud de citas a través del diligenciamiento de formulario en línea disponible en la pagina web, que se encuentra integrado al proceso de asignación de citas </t>
  </si>
  <si>
    <t xml:space="preserve">Mejora de la accesibilidad del ciudadana para la solicitud de citas </t>
  </si>
  <si>
    <t>Formularios diligenciados en línea</t>
  </si>
  <si>
    <t>01/07/2021</t>
  </si>
  <si>
    <t>31/12/2021</t>
  </si>
  <si>
    <t>10/05/2022</t>
  </si>
  <si>
    <t xml:space="preserve">Jefe de sistemas de información </t>
  </si>
  <si>
    <t xml:space="preserve"> </t>
  </si>
  <si>
    <t>Si</t>
  </si>
  <si>
    <t>Sí</t>
  </si>
  <si>
    <t>Respondió</t>
  </si>
  <si>
    <t>Pregunta</t>
  </si>
  <si>
    <t>Observación</t>
  </si>
  <si>
    <t>1. ¿Cuenta con el plan de trabajo para implementar la propuesta de mejora del trámite?</t>
  </si>
  <si>
    <t>2. ¿Se implementó la mejora del trámite en la entidad?</t>
  </si>
  <si>
    <t>3. ¿Se actualizó el trámite en el SUIT incluyendo la mejora?</t>
  </si>
  <si>
    <t xml:space="preserve">El Trámite se encuentra actualizado en la plataforma SUIT, así como, en el Plan de Racionalización de Trámites de la ESE, con la priorización e identificación de los mecanismos y estrategias para optimizar y racionalizar el mismo.					
</t>
  </si>
  <si>
    <t>4. ¿Se ha realizado la socialización de la mejora tanto en la entidad como con los usuarios?</t>
  </si>
  <si>
    <t xml:space="preserve">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					
</t>
  </si>
  <si>
    <t>5. ¿El usuario está recibiendo los beneficios de la mejora del trámite?</t>
  </si>
  <si>
    <t>6. ¿La entidad ya cuenta con mecanismos para medir los beneficios que recibirá el usuario por la mejora del trámite?</t>
  </si>
  <si>
    <t>Trámite a través de solicitud web y en línea, el ciudadano podrá realizar consultas y cambios de las agendas de consulta externa.  Siendo también posible a través del mismo formulario, medir la experiencia del usuario con el uso del tramite desde la pagina</t>
  </si>
  <si>
    <t>Trámite total en línea</t>
  </si>
  <si>
    <t>01/01/2022</t>
  </si>
  <si>
    <t>31/12/2022</t>
  </si>
  <si>
    <t>13/09/2022</t>
  </si>
  <si>
    <t>Jefe Oficina Sistemas de Información</t>
  </si>
  <si>
    <t>58283</t>
  </si>
  <si>
    <t>Historia clínica</t>
  </si>
  <si>
    <t xml:space="preserve">Solicitud de copia de historia clínica a través de correo electrónico o de manera presencial </t>
  </si>
  <si>
    <t xml:space="preserve">Solicitud a través de formulario publicado en la página web que se encuentra integrado al correo del proceso </t>
  </si>
  <si>
    <t xml:space="preserve">Mejora para el acceso al trámite, además minimiza reprocesos ya que  el formato para la solicitud se diseñara teniendo en cuenta controles, atributos de calidad y requisitos definidos en las guías de integración </t>
  </si>
  <si>
    <t>58416</t>
  </si>
  <si>
    <t>Terapia</t>
  </si>
  <si>
    <t xml:space="preserve">Asignación de cita  de terapia a través del Call Center, correo electrónico o solicitud presencial en cualquiera de las sedes </t>
  </si>
  <si>
    <t>01/02/2022</t>
  </si>
  <si>
    <t xml:space="preserve">Jefe de gestión de servicios, Jefe de servicios ambulatorios y Jefe de sistemas de información </t>
  </si>
  <si>
    <t>El Mockups del trámite no cumple actualmente con todos los requisitos de arquitectura empresarial definidos por MIN TICs</t>
  </si>
  <si>
    <t>Rediseño de Mockups del trámite, en cumplimiento de los requisitos de arquitectura empresarial definidos por MIN TICs</t>
  </si>
  <si>
    <t xml:space="preserve">Racionalización del trámite, considerando controles y atributos de calidad y seguridad </t>
  </si>
  <si>
    <t>Administrativa</t>
  </si>
  <si>
    <t>Estandarización de trámites u otros procedimientos administrativos</t>
  </si>
  <si>
    <t>A la fecha, se cumple con la integración de las imágenes a través de la arquitectura "to-be", facilitando el formulario al usuario para la actualización y posterior captura de los datos y necesidades del usuario.</t>
  </si>
  <si>
    <t>La acción de mejora ya se encuentra incorporada al SUIT desde febrero 2022.</t>
  </si>
  <si>
    <t>Se ha socializado con el proceso de comunicaciones y personal de relacionado con el tramite, se espera para junio 2022, estarlo socializando a los usuarios, una vez se termine de estandarizar al 100%.</t>
  </si>
  <si>
    <t>A la fecha de corte  (abril 2022) los beneficios del diseño del Mockup se dan a nivel interno, ya que ha permitido avanzar en la aprobación de los formatos para su implementación en línea.</t>
  </si>
  <si>
    <t>Sí, En el Prototipo del Formulario digital, cuenta con una pregunta obligatoria que permite medir el nivel de satisfacción frente a la experiencia con el tramite en línea. Así mismo, nos permitirá determinar el total de tramites realizados por este medio.</t>
  </si>
  <si>
    <t>El trámite de asignación de citas de terapia, actualmente no se encuentra integrado al portal único del estado colombiano WWW.GOV.CO</t>
  </si>
  <si>
    <t>Ajustar el proceso e integrar la asignación de cita de terapia a la asignación de citas para prestación de servicios de salud. Habilitar la integración del trámite por redireccionamiento al portal único del estado colombiano WWW.GOV.CO</t>
  </si>
  <si>
    <t>Accesibilidad al trámite desde el portal único del estado colombiano WWW.GOV.CO</t>
  </si>
  <si>
    <t>Mejora u optimización del proceso o procedimiento asociado al trámite</t>
  </si>
  <si>
    <t xml:space="preserve">Jefe de gestión de servicios, Jefe de servicios ambulatorios y jefe de sistemas de información </t>
  </si>
  <si>
    <t>"Se ajusto  el rediseño de Mockups del trámite,  en cumplimiento de los requisitos de arquitectura empresarial definidos por MinTIC. con aprobación por la Agencia nacional Digital de portada, el ajuste del formulario del tramite y el  proceso de solicitud y respuesta. Para la corte del informe (abril 2022)  aun no se ha la habilitación  para el usuario, ya se encuentra integrado en el portal único del estado Colombiano, lo cual se tiene proyectado para junio 2022</t>
  </si>
  <si>
    <t>Consolidado de las Estrategias de racionalización de trámites no implementadas</t>
  </si>
  <si>
    <t>"Se cuenta con el Plan de Integración al Portal Único del Estado Colombiano, donde se definen las acciones y tiempos para cumplir durante el 2022, como son la actualización  de formularios, de la información en SUIT, la elaboración, revisión y aprobación del Mockups, el Acondicionamiento y transformación del tramite a integrar, e implementar los elementos del diseño de la línea gráfica, las pruebas unitarias y su ejecución, la solicitud de redireccionamiento, y finalmente el tramite diligenciado</t>
  </si>
  <si>
    <t>De acuerdo a los reportes por el Jefe de Planeación y dada la implementación a finales de diciembre, esta información no se encuentra actualizada en el aplicativo SUIT, sin embargo si se consulta la pagina web de la ESE, ya se pueden acceder a los 3 trámites en línea. 
Se le notificó al Jefe de Planeación para que realice la actualización de estos tramites en la plataforma SUIT.</t>
  </si>
  <si>
    <t>Se socializó en la Submesa de Gobierno Digital los 3 trámites con acceso en línea para el usuario, e igualmente se informa en el Comité Coordinador de Control Interno el avance que se tuvo en la racionalización de los 3 trámites  Historia Clínica, Asignación de Citas y Certificado de Paz y Salvo. De estos, y dado que fue a finales de diciembre que se pudo certificar por el proveedor la seguridad de los trámites, se ha difundido por redes sociales, web y correo electrónico.</t>
  </si>
  <si>
    <t>Se reporta por correo a los proveedores la posibilidad de acceder a los certificados de paz y salvo en línea, así como la solicitud de copia de la historia clínica, siendo este último trámite también difundido por redes sociales y web, con alcance a toda la comunidad.</t>
  </si>
  <si>
    <t>Plantilla Único - Hijo</t>
  </si>
  <si>
    <t>62278</t>
  </si>
  <si>
    <t>Certificado de paz y salvo</t>
  </si>
  <si>
    <t xml:space="preserve">Solicitud de paz y salvo a través de correo electrónico o de manera presencial </t>
  </si>
  <si>
    <t xml:space="preserve">Habilitar el acceso al trámite a través del diligenciamiento de formulario en línea publicado en la página web de la institución </t>
  </si>
  <si>
    <t xml:space="preserve">Mejora en el acceso a la solicitud del trámite  con estandarización de criterios de calidad y seguridad, que llevan a optimizar tiempo de respuesta por parte de la institución </t>
  </si>
  <si>
    <t>SEGUIMIENTO Y EVALUACIÓN POR LA OFICINA DE CONTROL INTERNO</t>
  </si>
  <si>
    <t>MONITOREO POR PLANEACIÓN</t>
  </si>
  <si>
    <t xml:space="preserve">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	</t>
  </si>
  <si>
    <t xml:space="preserve">Los beneficios de la integración por el direccionamiento con el portal único del estado colombiano, www.gov.co, se dan por el momento a nivel interno, con el personal del servicio de acceso y admisiones,  que  esperan los ajustes de algunos componentes para entrar en su implementación. y socializar a los pacientes.	</t>
  </si>
  <si>
    <t xml:space="preserve">Sí, En el Prototipo del Formulario digital, cuenta con una pregunta obligatoria que permite medir el nivel de satisfacción frente a la experiencia con el tramite en línea. Así mismo, nos permitirá determinar el total de tramites realizados por este medio.	</t>
  </si>
  <si>
    <t>Consolidado de las Estrategias de racionalización de trámites implementadas en la vigencia 2022 en la ESE Hospital Manuel Uribe Angel de Envigado-Ant</t>
  </si>
  <si>
    <t>del trámite en la página SUIT. Por lo cual aún figura como proceso de racionalización pendiente de implementar.</t>
  </si>
  <si>
    <t xml:space="preserve">Informe elaborado por: </t>
  </si>
  <si>
    <t>Gloria Patricia Ríos Amaya</t>
  </si>
  <si>
    <t>Jefe Oficina de Control Interno</t>
  </si>
  <si>
    <t>que debido a la fecha de su implementación (26/12/2022) no se actualizó en la página SUIT por Planeación</t>
  </si>
  <si>
    <t>pero según la evaluación  por la Oficina de Control Interno, alcanzo a implementarse el trámite en línea.</t>
  </si>
  <si>
    <t>Imagen de la Página SUIT  a 13 de enero 2023 -muestra de los 6 tramites racionalizados:</t>
  </si>
  <si>
    <t>Imagen de la Página SUIT  a 13 de enero 2023 -muestra de 1 tramite priorizado para la racionalización</t>
  </si>
  <si>
    <t>Observaciones/Recomendaciones por la Oficina de Control Interno</t>
  </si>
  <si>
    <t>De acuerdo con el reporte de la Jefe de Sistemas de Información, no ha</t>
  </si>
  <si>
    <t>cambiado la situación de los pendientes en el segundo cuatrimestre de 2022</t>
  </si>
  <si>
    <t>A la pregunta: ¿Pendiente retroalimentación.  Ya está operativo?</t>
  </si>
  <si>
    <t xml:space="preserve">consultas y cambios de las agendas de  consulta externa.  Siendo también </t>
  </si>
  <si>
    <t>posible a través del mismo formulario, medir la experiencia del usuario con el uso del tramite desde la pagina</t>
  </si>
  <si>
    <t>Mejora para el acceso al trámite, además minimiza</t>
  </si>
  <si>
    <t>reprocesos ya que  el formato para la solicitud se diseñara teniendo en cuenta controles</t>
  </si>
  <si>
    <t>la experiencia del usuario con el uso del tramite desde la pagina</t>
  </si>
  <si>
    <t>Siendo también posible a través del mismo formulario, medir</t>
  </si>
  <si>
    <t xml:space="preserve">el ciudadano podrá realizar la solicitud de las historias clínicas. </t>
  </si>
  <si>
    <t>Implementar acceso a</t>
  </si>
  <si>
    <t>la solicitud de citas a través del diligenciamiento de formulario en línea disponible en la pagina web, que se encuentra integrado al</t>
  </si>
  <si>
    <t xml:space="preserve">proceso de asignación de citas </t>
  </si>
  <si>
    <t>septiembre.</t>
  </si>
  <si>
    <t xml:space="preserve"> Comunicaciones, en este se desarrolla el  Plan de Integración al Portal Único del Estado Colombiano, A la fecha, se cumple </t>
  </si>
  <si>
    <t>* Se incorporó desde la planeación estratégico, en el Proyecto Nro.</t>
  </si>
  <si>
    <t xml:space="preserve"> 6 y 8 Gestión Estratégica de Tecnología de la Información y</t>
  </si>
  <si>
    <t xml:space="preserve">con la integración de las imágenes a través de la arquitectura "to-be", facilitando el </t>
  </si>
  <si>
    <t xml:space="preserve">formulario al usuario para la actualización y posterior captura </t>
  </si>
  <si>
    <t>de los datos y necesidades del usuario.</t>
  </si>
  <si>
    <t xml:space="preserve">Ajustar el proceso e </t>
  </si>
  <si>
    <t>al portal único del estado colombiano WWW.GOV.CO</t>
  </si>
  <si>
    <t xml:space="preserve">atributos de calidad y requisitos definidos en las </t>
  </si>
  <si>
    <t xml:space="preserve">guías de integración </t>
  </si>
  <si>
    <t>Mejora en el acceso a la solicitud del</t>
  </si>
  <si>
    <t xml:space="preserve"> trámite  con estandarización de criterios de calidad y seguridad, que llevan a optimizar tiempo </t>
  </si>
  <si>
    <t xml:space="preserve">de respuesta por parte de la institución </t>
  </si>
  <si>
    <t>en el mes de septiembre.</t>
  </si>
  <si>
    <t xml:space="preserve">"El Trámite se encuentra actualizado en la plataforma SUIT, así como, en el Plan de Racionalización de Trámites de la ESE, con la priorización e identificación de los mecanismos y estrategias para optimizar y racionalizar el mismo."
</t>
  </si>
  <si>
    <t xml:space="preserve">"Sí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
</t>
  </si>
  <si>
    <t>"Los beneficios de la integración por el direccionamiento con el portal único del estado colombiano, GOV.co, se dan por el momento a nivel interno, socializándose el proceso con el personal del servicio de acceso y admisiones,  en esperas de la certificación para implementar y empezar a socializar por las redes sociales, pagina web y cartelera, incentivando la solicitud de la cita en línea."</t>
  </si>
  <si>
    <t>"Sí, En el Prototipo del Formulario digital, cuenta con una pregunta obligatoria que permite medir el nivel de satisfacción frente a la experiencia con el tramite en línea. Así mismo, nos permitirá determinar el total de tramites realizados por este medio."</t>
  </si>
  <si>
    <t>De acuerdo con la actualización de la Jefatura de Sistemas de Información, en</t>
  </si>
  <si>
    <t>Los beneficios de la integración por el direccionamiento con el portal único del estado colombiano, www.gov.co, se dan por el momento a nivel interno, con el personal del servicio de acceso y admisiones,  que  esperan los ajustes de algunos componentes para entrar en su implementación. y socializar a los pacientes.</t>
  </si>
  <si>
    <t>Sí se ha socializado al Comité Institucional de Gestión y Desempeño y en la Submesa de Gobierno Digital se hace seguimiento y se toman decisiones para su correcta operación. Igualmente  se viene trabajando con el personal del acceso y admisiones,  sobre los cambios y cómo consultara y cargará la información en las agendas, de lo cual  informarán a los usuarios cuando se habilite la asignación de la cita en línea.</t>
  </si>
  <si>
    <t>Se incorporó desde la planeación estratégico para la vigencia 2021, en el Proyecto Nro. 6 y 8 Gestión Estratégica de Tecnología de la Información y Comunicaciones, en este se desarrolla el  Plan de Integración al Portal Único del Estado Colombiano, con acciones que debieron actualizarse para la vigencia 2022, considerando otras actividades de acuerdo al los convenios, formas de contratación y análisis de la arquitectura a aplicar.</t>
  </si>
  <si>
    <t>"Se cuenta con el Plan de Integración al Portal Único del Estado Colombiano, donde se definen las acciones y tiempos para cumplir durante el 2022, como son la actualización de la información en SUIT, la elaboración, revisión y aprobación del Mockups, el Acondicionamiento y transformación del tramite a integrar, e implementar los elementos del diseño de la línea gráfica, las pruebas unitarias y su ejecución, la solicitud de redireccionamiento, entre otros.</t>
  </si>
  <si>
    <t>"El Trámite se encuentra actualizado en la plataforma SUIT, así como, en el Plan de Racionalización de Trámites de la ESE, con la priorización e identificación de los mecanismos y estrategias para optimizar y racionalizar el mismo."</t>
  </si>
  <si>
    <t>Sí se ha socializado al Comité Institucional de Gestión y Desempeño y en la Submesa de Gobierno Digital, desde donde se hace seguimiento y se toman decisiones para su correcta operación. igualmente se ha informado y se documenta con el proceso de Comunicaciones de acuerdo a las acciones del proyecto de la pagina web.</t>
  </si>
  <si>
    <t>"Los beneficios de proceso ajustado se dirigen directamente al usuario, quien podrá consultar sus tramites a través de un formulario en la pagina web, y validar la asignación de la cita que podrá aceptar o no. Se actualizan los formatos para  su implementación en línea."</t>
  </si>
  <si>
    <t>"Sí, En el Prototipo del Formulario digital, cuenta con una pregunta obligatoria que permite medir el nivel de satisfacción frente a la experiencia con el tramite en línea. Así mismo, nos permitirá determinar el total de tramites realizados por este medio".</t>
  </si>
  <si>
    <t>Sí, En el Prototipo del Formulario digital, cuenta con una pregunta obligatoria que permite medir el nivel de satisfacción frente a la experiencia con el tramite en línea. Así mismo, nos permitirá determinar el total de tramites realizados por este medio.	Como el tiempo del lanzamiento y apertura del trámite en línea se dio para finales de diciembre 2022, aun no se tienen datos.</t>
  </si>
  <si>
    <t>N/A</t>
  </si>
  <si>
    <r>
      <t xml:space="preserve">
                                                                       </t>
    </r>
    <r>
      <rPr>
        <b/>
        <sz val="20"/>
        <color indexed="8"/>
        <rFont val="Calibri"/>
        <family val="2"/>
      </rPr>
      <t xml:space="preserve">                                   </t>
    </r>
    <r>
      <rPr>
        <b/>
        <sz val="14"/>
        <color indexed="8"/>
        <rFont val="Calibri"/>
        <family val="2"/>
      </rPr>
      <t xml:space="preserve">                                                                                                                                          </t>
    </r>
  </si>
  <si>
    <t xml:space="preserve">Seguimiento a la Ejecución al 3er Cuatrimestre 2022 
del  Plan Anticorrupción y  Atención al Ciudadano </t>
  </si>
  <si>
    <t xml:space="preserve">Seguimiento por la Oficina de Control Interno a Diciembre 2022        </t>
  </si>
  <si>
    <t>Subcomponente / proceso</t>
  </si>
  <si>
    <t>Actividades</t>
  </si>
  <si>
    <t>Indicador y Meta</t>
  </si>
  <si>
    <t>Fecha Ejecución</t>
  </si>
  <si>
    <t>Observaciones 3er Seguimiento a Diciembre 2022</t>
  </si>
  <si>
    <t>% Cumple</t>
  </si>
  <si>
    <t>1.1.1</t>
  </si>
  <si>
    <r>
      <t xml:space="preserve">Revisar y de ser necesario ajustar la  </t>
    </r>
    <r>
      <rPr>
        <b/>
        <sz val="13"/>
        <color indexed="8"/>
        <rFont val="Calibri"/>
        <family val="2"/>
      </rPr>
      <t xml:space="preserve">Política  de Gestión de Riesgos, </t>
    </r>
    <r>
      <rPr>
        <sz val="13"/>
        <color indexed="8"/>
        <rFont val="Calibri"/>
        <family val="2"/>
      </rPr>
      <t>incluyendo aspectos relacionados a la</t>
    </r>
    <r>
      <rPr>
        <b/>
        <sz val="13"/>
        <color indexed="8"/>
        <rFont val="Calibri"/>
        <family val="2"/>
      </rPr>
      <t xml:space="preserve"> gestión de los riesgos de corrupción, </t>
    </r>
    <r>
      <rPr>
        <sz val="13"/>
        <color indexed="8"/>
        <rFont val="Calibri"/>
        <family val="2"/>
      </rPr>
      <t>con los lineamientos de la Función Pública .  Y socializar en Comité Coordinador de Control Interno y Calidad-CCCIC</t>
    </r>
    <r>
      <rPr>
        <b/>
        <sz val="16"/>
        <color indexed="12"/>
        <rFont val="Calibri"/>
        <family val="2"/>
      </rPr>
      <t/>
    </r>
  </si>
  <si>
    <r>
      <t xml:space="preserve"> Política  de Gestión de Riesgos</t>
    </r>
    <r>
      <rPr>
        <b/>
        <sz val="12"/>
        <color indexed="12"/>
        <rFont val="Calibri"/>
        <family val="2"/>
      </rPr>
      <t xml:space="preserve"> actualizada </t>
    </r>
    <r>
      <rPr>
        <sz val="12"/>
        <color indexed="8"/>
        <rFont val="Calibri"/>
        <family val="2"/>
      </rPr>
      <t xml:space="preserve"> con los lineamientos de la función publica y publicada en la intranet 
meta: A 100% de los integrantes del CCCIC (21) se les  socializó la política de gestión de riesgos revisada. </t>
    </r>
  </si>
  <si>
    <r>
      <t xml:space="preserve">Jefe de Planeación. </t>
    </r>
    <r>
      <rPr>
        <i/>
        <sz val="11"/>
        <color indexed="8"/>
        <rFont val="Calibri"/>
        <family val="2"/>
      </rPr>
      <t>(2da Línea de Defensa)</t>
    </r>
    <r>
      <rPr>
        <sz val="10"/>
        <rFont val="Arial"/>
        <family val="2"/>
      </rPr>
      <t xml:space="preserve">
Jefe de Control Interno- </t>
    </r>
    <r>
      <rPr>
        <i/>
        <sz val="11"/>
        <color indexed="8"/>
        <rFont val="Calibri"/>
        <family val="2"/>
      </rPr>
      <t>(3ra línea de Defensa)</t>
    </r>
  </si>
  <si>
    <r>
      <t xml:space="preserve">Abril </t>
    </r>
    <r>
      <rPr>
        <b/>
        <sz val="11"/>
        <color indexed="8"/>
        <rFont val="Calibri"/>
        <family val="2"/>
      </rPr>
      <t>a Junio de 2022</t>
    </r>
  </si>
  <si>
    <r>
      <t>La a</t>
    </r>
    <r>
      <rPr>
        <b/>
        <sz val="13"/>
        <rFont val="Calibri"/>
        <family val="2"/>
      </rPr>
      <t>ctualización de la Política de Gestión de Riesg</t>
    </r>
    <r>
      <rPr>
        <sz val="13"/>
        <rFont val="Calibri"/>
        <family val="2"/>
      </rPr>
      <t xml:space="preserve">os y la </t>
    </r>
    <r>
      <rPr>
        <b/>
        <sz val="13"/>
        <rFont val="Calibri"/>
        <family val="2"/>
      </rPr>
      <t>socialización</t>
    </r>
    <r>
      <rPr>
        <sz val="13"/>
        <rFont val="Calibri"/>
        <family val="2"/>
      </rPr>
      <t xml:space="preserve"> de esta se realizó en la reunión del Comité Coordinador de Control Interno y Calidad-</t>
    </r>
    <r>
      <rPr>
        <b/>
        <sz val="13"/>
        <rFont val="Calibri"/>
        <family val="2"/>
      </rPr>
      <t>CCCIC</t>
    </r>
    <r>
      <rPr>
        <sz val="13"/>
        <rFont val="Calibri"/>
        <family val="2"/>
      </rPr>
      <t xml:space="preserve"> de agosto 2022, igualmente cuando se trabajo con los 21 Jefes de procesos en la identificación de los riesgos para gestionarse en la vigencia 2022-2023 se dio a conocer la</t>
    </r>
    <r>
      <rPr>
        <b/>
        <sz val="13"/>
        <rFont val="Calibri"/>
        <family val="2"/>
      </rPr>
      <t xml:space="preserve"> forma de implementar</t>
    </r>
    <r>
      <rPr>
        <sz val="13"/>
        <rFont val="Calibri"/>
        <family val="2"/>
      </rPr>
      <t xml:space="preserve"> la política, en cumplimiento de la Circular 4-5, 5-5 de la Superintendencia Nacional de Salud, </t>
    </r>
    <r>
      <rPr>
        <b/>
        <sz val="13"/>
        <rFont val="Calibri"/>
        <family val="2"/>
      </rPr>
      <t>cumpliendo</t>
    </r>
    <r>
      <rPr>
        <sz val="13"/>
        <rFont val="Calibri"/>
        <family val="2"/>
      </rPr>
      <t xml:space="preserve"> al</t>
    </r>
    <r>
      <rPr>
        <b/>
        <sz val="13"/>
        <rFont val="Calibri"/>
        <family val="2"/>
      </rPr>
      <t xml:space="preserve"> 100%</t>
    </r>
    <r>
      <rPr>
        <sz val="13"/>
        <rFont val="Calibri"/>
        <family val="2"/>
      </rPr>
      <t xml:space="preserve"> con la actividad.</t>
    </r>
  </si>
  <si>
    <r>
      <rPr>
        <b/>
        <sz val="13"/>
        <color indexed="8"/>
        <rFont val="Calibri"/>
        <family val="2"/>
      </rPr>
      <t xml:space="preserve">Subcomponente /proceso 1 
</t>
    </r>
    <r>
      <rPr>
        <sz val="13"/>
        <color indexed="8"/>
        <rFont val="Calibri"/>
        <family val="2"/>
      </rPr>
      <t>Política de Administración de Riesgos de Corrupción</t>
    </r>
  </si>
  <si>
    <t>1.1.2</t>
  </si>
  <si>
    <r>
      <t xml:space="preserve">Conformar un  </t>
    </r>
    <r>
      <rPr>
        <b/>
        <sz val="13"/>
        <color indexed="8"/>
        <rFont val="Calibri"/>
        <family val="2"/>
      </rPr>
      <t>Grupo de Trabajo</t>
    </r>
    <r>
      <rPr>
        <sz val="13"/>
        <color indexed="8"/>
        <rFont val="Calibri"/>
        <family val="2"/>
      </rPr>
      <t>, para la revisión de la norma y formulación de un Plan de Implementación con Cronograma.</t>
    </r>
  </si>
  <si>
    <r>
      <t xml:space="preserve">Indicador: % de cumplimiento del Plan de Implementación  la </t>
    </r>
    <r>
      <rPr>
        <b/>
        <sz val="12"/>
        <color indexed="8"/>
        <rFont val="Calibri"/>
        <family val="2"/>
      </rPr>
      <t>Circular externa</t>
    </r>
    <r>
      <rPr>
        <sz val="12"/>
        <color indexed="8"/>
        <rFont val="Calibri"/>
        <family val="2"/>
      </rPr>
      <t xml:space="preserve"> 20211700000004-5 de la </t>
    </r>
    <r>
      <rPr>
        <b/>
        <sz val="12"/>
        <color indexed="8"/>
        <rFont val="Calibri"/>
        <family val="2"/>
      </rPr>
      <t>Supersalud,</t>
    </r>
    <r>
      <rPr>
        <sz val="12"/>
        <color indexed="8"/>
        <rFont val="Calibri"/>
        <family val="2"/>
      </rPr>
      <t xml:space="preserve"> por parte del Grupo de Trabajo definido.</t>
    </r>
  </si>
  <si>
    <r>
      <t xml:space="preserve">Jefe  de Planeación
 </t>
    </r>
    <r>
      <rPr>
        <i/>
        <sz val="11"/>
        <color indexed="12"/>
        <rFont val="Calibri"/>
        <family val="2"/>
      </rPr>
      <t>2da Línea de Defensa</t>
    </r>
  </si>
  <si>
    <t>Febrero a noviembre de 2022</t>
  </si>
  <si>
    <r>
      <t xml:space="preserve">Para el cumplimiento de la </t>
    </r>
    <r>
      <rPr>
        <b/>
        <sz val="13"/>
        <rFont val="Calibri"/>
        <family val="2"/>
      </rPr>
      <t xml:space="preserve">Circular externa 20211700000004-5 de la Supersalud, </t>
    </r>
    <r>
      <rPr>
        <sz val="13"/>
        <rFont val="Calibri"/>
        <family val="2"/>
      </rPr>
      <t>entre Junio y Agosto 2022</t>
    </r>
    <r>
      <rPr>
        <b/>
        <sz val="13"/>
        <rFont val="Calibri"/>
        <family val="2"/>
      </rPr>
      <t xml:space="preserve"> </t>
    </r>
    <r>
      <rPr>
        <sz val="13"/>
        <rFont val="Calibri"/>
        <family val="2"/>
      </rPr>
      <t>se trabajó con los líderes y Jefes de cada uno de los procesos y  se convocó al grupo directivo, conformado por los 10 Jefes de los procesos administrativos y un representante de los 11 del grupo asistencial, para la identificación de los riesgos estratégicos, reuniones que concluyen en la  elaboración de la Matriz de Riesgos de cada uno de los procesos donde se incluyen 9 de  los 10 Subsistemas de Riesgos definidos por la Supersalud. 
En el cumplimiento del cronograma de trabajo, s</t>
    </r>
    <r>
      <rPr>
        <b/>
        <sz val="13"/>
        <rFont val="Calibri"/>
        <family val="2"/>
      </rPr>
      <t>e ejecutaron 9 actividades</t>
    </r>
    <r>
      <rPr>
        <sz val="13"/>
        <rFont val="Calibri"/>
        <family val="2"/>
      </rPr>
      <t xml:space="preserve"> de las </t>
    </r>
    <r>
      <rPr>
        <b/>
        <sz val="13"/>
        <rFont val="Calibri"/>
        <family val="2"/>
      </rPr>
      <t>12 que aplicaban</t>
    </r>
    <r>
      <rPr>
        <sz val="13"/>
        <rFont val="Calibri"/>
        <family val="2"/>
      </rPr>
      <t xml:space="preserve"> al cierre de diciembre, con 2 cumplidas en forma parcial y (otorga 1 punto) y 2 no cumplidas (actualización de manuales y de la submesa SARLAFT), para un </t>
    </r>
    <r>
      <rPr>
        <b/>
        <sz val="13"/>
        <rFont val="Calibri"/>
        <family val="2"/>
      </rPr>
      <t>75% de cumplimiento.</t>
    </r>
  </si>
  <si>
    <r>
      <rPr>
        <b/>
        <sz val="13"/>
        <color indexed="8"/>
        <rFont val="Calibri"/>
        <family val="2"/>
      </rPr>
      <t xml:space="preserve">Subcomponente/
proceso  2
</t>
    </r>
    <r>
      <rPr>
        <sz val="13"/>
        <color indexed="8"/>
        <rFont val="Calibri"/>
        <family val="2"/>
      </rPr>
      <t>Construcción del Mapa de Riesgos de Corrupción y Actualización del Plan</t>
    </r>
  </si>
  <si>
    <t>1.2.1</t>
  </si>
  <si>
    <r>
      <t xml:space="preserve">Realizar </t>
    </r>
    <r>
      <rPr>
        <b/>
        <sz val="13"/>
        <color indexed="8"/>
        <rFont val="Calibri"/>
        <family val="2"/>
      </rPr>
      <t xml:space="preserve">ejercicio participativo </t>
    </r>
    <r>
      <rPr>
        <sz val="13"/>
        <color indexed="8"/>
        <rFont val="Calibri"/>
        <family val="2"/>
      </rPr>
      <t xml:space="preserve"> con clientes </t>
    </r>
    <r>
      <rPr>
        <b/>
        <sz val="13"/>
        <color indexed="8"/>
        <rFont val="Calibri"/>
        <family val="2"/>
      </rPr>
      <t>internos</t>
    </r>
    <r>
      <rPr>
        <sz val="13"/>
        <color indexed="8"/>
        <rFont val="Calibri"/>
        <family val="2"/>
      </rPr>
      <t xml:space="preserve"> y</t>
    </r>
    <r>
      <rPr>
        <b/>
        <sz val="13"/>
        <color indexed="8"/>
        <rFont val="Calibri"/>
        <family val="2"/>
      </rPr>
      <t xml:space="preserve"> externos</t>
    </r>
    <r>
      <rPr>
        <sz val="13"/>
        <color indexed="8"/>
        <rFont val="Calibri"/>
        <family val="2"/>
      </rPr>
      <t xml:space="preserve"> para la construcción del Plan Anticorrupción y de Atención al Ciudadano - PAAC, publicando </t>
    </r>
    <r>
      <rPr>
        <b/>
        <sz val="13"/>
        <color indexed="8"/>
        <rFont val="Calibri"/>
        <family val="2"/>
      </rPr>
      <t>propuesta en la página web</t>
    </r>
    <r>
      <rPr>
        <sz val="13"/>
        <color indexed="8"/>
        <rFont val="Calibri"/>
        <family val="2"/>
      </rPr>
      <t xml:space="preserve"> y promoviendo con los diferentes grupos de valor su revisión y envío de sugerencia de ajustes, antes de la publicación de la versión final </t>
    </r>
  </si>
  <si>
    <r>
      <rPr>
        <b/>
        <sz val="12"/>
        <color indexed="8"/>
        <rFont val="Calibri"/>
        <family val="2"/>
      </rPr>
      <t xml:space="preserve">Total medios </t>
    </r>
    <r>
      <rPr>
        <sz val="12"/>
        <color indexed="8"/>
        <rFont val="Calibri"/>
        <family val="2"/>
      </rPr>
      <t>por los cuales se difundió el Proyecto del Plan Anticorrupción y Atención al ciudadano-2022. ( mínimo 3 medios, entre ellos uno virtual, en 2 ocasiones   entre enero y agosto2022)</t>
    </r>
  </si>
  <si>
    <r>
      <t xml:space="preserve">Jefe  de Planeación
 </t>
    </r>
    <r>
      <rPr>
        <i/>
        <sz val="11"/>
        <color indexed="8"/>
        <rFont val="Calibri"/>
        <family val="2"/>
      </rPr>
      <t>2da Línea de Defensa</t>
    </r>
    <r>
      <rPr>
        <sz val="10"/>
        <rFont val="Arial"/>
        <family val="2"/>
      </rPr>
      <t xml:space="preserve">
Jefes de Procesos
Jefe de mercadeo y ventas -  Comunicadora </t>
    </r>
  </si>
  <si>
    <r>
      <t xml:space="preserve">Enero </t>
    </r>
    <r>
      <rPr>
        <b/>
        <sz val="11"/>
        <color indexed="8"/>
        <rFont val="Calibri"/>
        <family val="2"/>
      </rPr>
      <t xml:space="preserve"> a agosto</t>
    </r>
    <r>
      <rPr>
        <sz val="10"/>
        <rFont val="Arial"/>
        <family val="2"/>
      </rPr>
      <t xml:space="preserve"> de 2022</t>
    </r>
  </si>
  <si>
    <r>
      <t xml:space="preserve">El ejercicio de </t>
    </r>
    <r>
      <rPr>
        <b/>
        <sz val="13"/>
        <rFont val="Calibri"/>
        <family val="2"/>
        <scheme val="minor"/>
      </rPr>
      <t>participación con el cliente interno</t>
    </r>
    <r>
      <rPr>
        <sz val="13"/>
        <rFont val="Calibri"/>
        <family val="2"/>
        <scheme val="minor"/>
      </rPr>
      <t xml:space="preserve"> para la identificación de las </t>
    </r>
    <r>
      <rPr>
        <b/>
        <sz val="13"/>
        <rFont val="Calibri"/>
        <family val="2"/>
        <scheme val="minor"/>
      </rPr>
      <t>estrategias del PAAC</t>
    </r>
    <r>
      <rPr>
        <sz val="13"/>
        <rFont val="Calibri"/>
        <family val="2"/>
        <scheme val="minor"/>
      </rPr>
      <t xml:space="preserve">,  se  realizo en  enero 2022, 
cumpliendo   la   actividad </t>
    </r>
    <r>
      <rPr>
        <b/>
        <sz val="13"/>
        <rFont val="Calibri"/>
        <family val="2"/>
        <scheme val="minor"/>
      </rPr>
      <t>al 100%</t>
    </r>
    <r>
      <rPr>
        <sz val="13"/>
        <rFont val="Calibri"/>
        <family val="2"/>
        <scheme val="minor"/>
      </rPr>
      <t xml:space="preserve">  
en el  primer cuatrimestre 2022.
Se   publicó  en  diferentes  medios
físicos   (carteleras  de   acceso   al
usuario,  medios   electrónicos,  las
redes   sociales,  envío  por  correo
electrónico, página web, pantallas
emergentes en equipo, etc.
</t>
    </r>
  </si>
  <si>
    <t>1.2.2</t>
  </si>
  <si>
    <r>
      <rPr>
        <b/>
        <sz val="13"/>
        <color indexed="8"/>
        <rFont val="Calibri"/>
        <family val="2"/>
      </rPr>
      <t>Actualizar</t>
    </r>
    <r>
      <rPr>
        <sz val="13"/>
        <color indexed="8"/>
        <rFont val="Calibri"/>
        <family val="2"/>
      </rPr>
      <t xml:space="preserve"> el  </t>
    </r>
    <r>
      <rPr>
        <b/>
        <sz val="13"/>
        <color indexed="8"/>
        <rFont val="Calibri"/>
        <family val="2"/>
      </rPr>
      <t>Plan Anticorrupción y de Atención al Ciudadano</t>
    </r>
    <r>
      <rPr>
        <sz val="13"/>
        <color indexed="8"/>
        <rFont val="Calibri"/>
        <family val="2"/>
      </rPr>
      <t xml:space="preserve"> para la vigencia 2022 ,   incorporando los componentes sugeridos por la función pública: </t>
    </r>
    <r>
      <rPr>
        <b/>
        <sz val="13"/>
        <color indexed="8"/>
        <rFont val="Calibri"/>
        <family val="2"/>
      </rPr>
      <t>1.</t>
    </r>
    <r>
      <rPr>
        <sz val="13"/>
        <color indexed="8"/>
        <rFont val="Calibri"/>
        <family val="2"/>
      </rPr>
      <t xml:space="preserve"> gestión de los riesgos de corrupción, </t>
    </r>
    <r>
      <rPr>
        <b/>
        <sz val="13"/>
        <color indexed="8"/>
        <rFont val="Calibri"/>
        <family val="2"/>
      </rPr>
      <t>2.</t>
    </r>
    <r>
      <rPr>
        <sz val="13"/>
        <color indexed="8"/>
        <rFont val="Calibri"/>
        <family val="2"/>
      </rPr>
      <t xml:space="preserve"> acciones antitramites,</t>
    </r>
    <r>
      <rPr>
        <b/>
        <sz val="13"/>
        <color indexed="8"/>
        <rFont val="Calibri"/>
        <family val="2"/>
      </rPr>
      <t>3</t>
    </r>
    <r>
      <rPr>
        <sz val="13"/>
        <color indexed="8"/>
        <rFont val="Calibri"/>
        <family val="2"/>
      </rPr>
      <t xml:space="preserve">. rendición de cuentas, </t>
    </r>
    <r>
      <rPr>
        <b/>
        <sz val="13"/>
        <color indexed="8"/>
        <rFont val="Calibri"/>
        <family val="2"/>
      </rPr>
      <t>4</t>
    </r>
    <r>
      <rPr>
        <sz val="13"/>
        <color indexed="8"/>
        <rFont val="Calibri"/>
        <family val="2"/>
      </rPr>
      <t xml:space="preserve">. servicio al ciudadano, </t>
    </r>
    <r>
      <rPr>
        <b/>
        <sz val="13"/>
        <color indexed="8"/>
        <rFont val="Calibri"/>
        <family val="2"/>
      </rPr>
      <t>5</t>
    </r>
    <r>
      <rPr>
        <sz val="13"/>
        <color indexed="8"/>
        <rFont val="Calibri"/>
        <family val="2"/>
      </rPr>
      <t xml:space="preserve"> transparencia y acceso a la información, </t>
    </r>
    <r>
      <rPr>
        <b/>
        <sz val="13"/>
        <color indexed="8"/>
        <rFont val="Calibri"/>
        <family val="2"/>
      </rPr>
      <t>6.</t>
    </r>
    <r>
      <rPr>
        <sz val="13"/>
        <color indexed="8"/>
        <rFont val="Calibri"/>
        <family val="2"/>
      </rPr>
      <t xml:space="preserve"> iniciativas adicionales (integridad entre otras). Presentar para aprobación a la Gerencia.</t>
    </r>
  </si>
  <si>
    <r>
      <t xml:space="preserve">Oportunidad en  Plan elaborado y presentado a la Gerencia para su aprobación, donde se identifiquen todos componentes definidos por la Función Pública:  
</t>
    </r>
    <r>
      <rPr>
        <b/>
        <sz val="12"/>
        <color indexed="8"/>
        <rFont val="Calibri"/>
        <family val="2"/>
      </rPr>
      <t>Meta:</t>
    </r>
    <r>
      <rPr>
        <sz val="12"/>
        <color indexed="8"/>
        <rFont val="Calibri"/>
        <family val="2"/>
      </rPr>
      <t xml:space="preserve"> Total componentes del Plan (mínimo 6)  y Resolución previa a su publicación. </t>
    </r>
  </si>
  <si>
    <r>
      <t xml:space="preserve">Jefe  de Planeación
</t>
    </r>
    <r>
      <rPr>
        <i/>
        <sz val="11"/>
        <color indexed="8"/>
        <rFont val="Calibri"/>
        <family val="2"/>
      </rPr>
      <t xml:space="preserve"> 2da Línea de Defensa</t>
    </r>
  </si>
  <si>
    <t xml:space="preserve">Enero  de 2022
</t>
  </si>
  <si>
    <r>
      <t xml:space="preserve">Como se registró en el informe de seguimiento del primer cuatrimestre 2022,para enero 2022, se actualizó el </t>
    </r>
    <r>
      <rPr>
        <b/>
        <sz val="13"/>
        <rFont val="Calibri"/>
        <family val="2"/>
        <scheme val="minor"/>
      </rPr>
      <t>Plan Anticorrupción y de Atención al Ciudadano</t>
    </r>
    <r>
      <rPr>
        <sz val="13"/>
        <rFont val="Calibri"/>
        <family val="2"/>
        <scheme val="minor"/>
      </rPr>
      <t>, cumpliendo la actividad</t>
    </r>
    <r>
      <rPr>
        <b/>
        <sz val="13"/>
        <rFont val="Calibri"/>
        <family val="2"/>
        <scheme val="minor"/>
      </rPr>
      <t xml:space="preserve"> al 100</t>
    </r>
    <r>
      <rPr>
        <sz val="13"/>
        <rFont val="Calibri"/>
        <family val="2"/>
        <scheme val="minor"/>
      </rPr>
      <t xml:space="preserve">%, con la aprobación del Comité Coordinador de Control Interno y Calidad y su </t>
    </r>
    <r>
      <rPr>
        <b/>
        <sz val="13"/>
        <rFont val="Calibri"/>
        <family val="2"/>
        <scheme val="minor"/>
      </rPr>
      <t>publicación a 31 de enero 2022</t>
    </r>
    <r>
      <rPr>
        <sz val="13"/>
        <rFont val="Calibri"/>
        <family val="2"/>
        <scheme val="minor"/>
      </rPr>
      <t>, cumpliendo al 100%. Por lo cual no aplica volver a evaluar y valorar en este cuatrimestre.</t>
    </r>
  </si>
  <si>
    <t>1.2.3</t>
  </si>
  <si>
    <r>
      <rPr>
        <b/>
        <sz val="13"/>
        <color indexed="8"/>
        <rFont val="Calibri"/>
        <family val="2"/>
      </rPr>
      <t xml:space="preserve">Evaluar </t>
    </r>
    <r>
      <rPr>
        <sz val="13"/>
        <color indexed="8"/>
        <rFont val="Calibri"/>
        <family val="2"/>
      </rPr>
      <t>el cumplimiento de las</t>
    </r>
    <r>
      <rPr>
        <b/>
        <sz val="13"/>
        <color indexed="8"/>
        <rFont val="Calibri"/>
        <family val="2"/>
      </rPr>
      <t xml:space="preserve"> acciones y los riesgos de corrupción materializados en la vigencia anterior y</t>
    </r>
    <r>
      <rPr>
        <sz val="13"/>
        <color indexed="8"/>
        <rFont val="Calibri"/>
        <family val="2"/>
      </rPr>
      <t xml:space="preserve"> Actualizar la  matriz de riesgos  </t>
    </r>
    <r>
      <rPr>
        <b/>
        <sz val="13"/>
        <color indexed="8"/>
        <rFont val="Calibri"/>
        <family val="2"/>
      </rPr>
      <t>de corrupción</t>
    </r>
    <r>
      <rPr>
        <sz val="13"/>
        <color indexed="8"/>
        <rFont val="Calibri"/>
        <family val="2"/>
      </rPr>
      <t>, a gestionarse en el 2022, según aplique a cada proceso.</t>
    </r>
  </si>
  <si>
    <r>
      <t>La</t>
    </r>
    <r>
      <rPr>
        <b/>
        <sz val="12"/>
        <color indexed="8"/>
        <rFont val="Calibri"/>
        <family val="2"/>
      </rPr>
      <t xml:space="preserve"> Matriz de riesgos </t>
    </r>
    <r>
      <rPr>
        <sz val="12"/>
        <color indexed="8"/>
        <rFont val="Calibri"/>
        <family val="2"/>
      </rPr>
      <t xml:space="preserve"> de los  (</t>
    </r>
    <r>
      <rPr>
        <b/>
        <sz val="16"/>
        <color indexed="8"/>
        <rFont val="Calibri"/>
        <family val="2"/>
      </rPr>
      <t>21)</t>
    </r>
    <r>
      <rPr>
        <sz val="12"/>
        <color indexed="8"/>
        <rFont val="Calibri"/>
        <family val="2"/>
      </rPr>
      <t xml:space="preserve">  procesos de la ESE,  </t>
    </r>
    <r>
      <rPr>
        <b/>
        <sz val="12"/>
        <color indexed="8"/>
        <rFont val="Calibri"/>
        <family val="2"/>
      </rPr>
      <t>actualizada</t>
    </r>
    <r>
      <rPr>
        <sz val="12"/>
        <color indexed="8"/>
        <rFont val="Calibri"/>
        <family val="2"/>
      </rPr>
      <t xml:space="preserve"> con identificación de corrupción, riesgos  LAFT, según aplique.
 (meta: </t>
    </r>
    <r>
      <rPr>
        <b/>
        <sz val="12"/>
        <color indexed="8"/>
        <rFont val="Calibri"/>
        <family val="2"/>
      </rPr>
      <t>Total de procesos</t>
    </r>
    <r>
      <rPr>
        <sz val="12"/>
        <color indexed="8"/>
        <rFont val="Calibri"/>
        <family val="2"/>
      </rPr>
      <t xml:space="preserve"> que para la fecha programada por la OCI, cuentan con la matriz de riesgos actualizada al  100%).</t>
    </r>
  </si>
  <si>
    <r>
      <t xml:space="preserve">Jefes de procesos -1ra Línea de defensa 
Jefe  de Planeación
</t>
    </r>
    <r>
      <rPr>
        <i/>
        <sz val="11"/>
        <color indexed="8"/>
        <rFont val="Calibri"/>
        <family val="2"/>
      </rPr>
      <t xml:space="preserve"> 2da Línea , </t>
    </r>
    <r>
      <rPr>
        <sz val="10"/>
        <rFont val="Arial"/>
        <family val="2"/>
      </rPr>
      <t xml:space="preserve">
Jefe de Control Interno
</t>
    </r>
    <r>
      <rPr>
        <i/>
        <sz val="11"/>
        <color indexed="8"/>
        <rFont val="Calibri"/>
        <family val="2"/>
      </rPr>
      <t>3ra Línea de defensa</t>
    </r>
  </si>
  <si>
    <r>
      <t xml:space="preserve">Mayo  a </t>
    </r>
    <r>
      <rPr>
        <b/>
        <sz val="11"/>
        <color indexed="8"/>
        <rFont val="Calibri"/>
        <family val="2"/>
      </rPr>
      <t>Julio</t>
    </r>
    <r>
      <rPr>
        <sz val="10"/>
        <rFont val="Arial"/>
        <family val="2"/>
      </rPr>
      <t xml:space="preserve"> 2022
</t>
    </r>
  </si>
  <si>
    <r>
      <t xml:space="preserve">La </t>
    </r>
    <r>
      <rPr>
        <b/>
        <sz val="13"/>
        <rFont val="Calibri"/>
        <family val="2"/>
        <scheme val="minor"/>
      </rPr>
      <t>Matriz de riesgo de corrupción</t>
    </r>
    <r>
      <rPr>
        <sz val="13"/>
        <rFont val="Calibri"/>
        <family val="2"/>
        <scheme val="minor"/>
      </rPr>
      <t xml:space="preserve"> trabajada conjuntamente con los demás riesgos de cada proceso, se concluyó su actualización para gestionarse de junio 2022 a junio 2023, dado los cambios a partir de la </t>
    </r>
    <r>
      <rPr>
        <b/>
        <sz val="13"/>
        <rFont val="Calibri"/>
        <family val="2"/>
        <scheme val="minor"/>
      </rPr>
      <t>adopción de la Circular 4-5 del 2021 de la Supersalud.</t>
    </r>
    <r>
      <rPr>
        <sz val="13"/>
        <rFont val="Calibri"/>
        <family val="2"/>
        <scheme val="minor"/>
      </rPr>
      <t xml:space="preserve"> Por lo tanto, los 21 procesos Institucionales cuentan con su matriz de riesgos , siendo socializada en la  segunda reunión del Comité Coordinador de Control Interno y Calidad. con los riesgos  identificaron y valoraron  según les aplicará, para un total de</t>
    </r>
    <r>
      <rPr>
        <b/>
        <sz val="13"/>
        <rFont val="Calibri"/>
        <family val="2"/>
        <scheme val="minor"/>
      </rPr>
      <t xml:space="preserve"> 31 riesgos de SICOF</t>
    </r>
    <r>
      <rPr>
        <sz val="13"/>
        <rFont val="Calibri"/>
        <family val="2"/>
        <scheme val="minor"/>
      </rPr>
      <t xml:space="preserve">, con </t>
    </r>
    <r>
      <rPr>
        <b/>
        <sz val="13"/>
        <rFont val="Calibri"/>
        <family val="2"/>
        <scheme val="minor"/>
      </rPr>
      <t>23 de corrupción</t>
    </r>
    <r>
      <rPr>
        <sz val="13"/>
        <rFont val="Calibri"/>
        <family val="2"/>
        <scheme val="minor"/>
      </rPr>
      <t xml:space="preserve">,  y de forma combinada con los de corrupción y fraude se identifica </t>
    </r>
    <r>
      <rPr>
        <b/>
        <sz val="13"/>
        <rFont val="Calibri"/>
        <family val="2"/>
        <scheme val="minor"/>
      </rPr>
      <t>16  de opacidad</t>
    </r>
    <r>
      <rPr>
        <sz val="13"/>
        <rFont val="Calibri"/>
        <family val="2"/>
        <scheme val="minor"/>
      </rPr>
      <t xml:space="preserve"> (sin combinar: 7 y  combinado con Fraude y/o corrupción:9); y</t>
    </r>
    <r>
      <rPr>
        <b/>
        <sz val="13"/>
        <rFont val="Calibri"/>
        <family val="2"/>
        <scheme val="minor"/>
      </rPr>
      <t xml:space="preserve"> 8 de Fraude</t>
    </r>
    <r>
      <rPr>
        <sz val="13"/>
        <rFont val="Calibri"/>
        <family val="2"/>
        <scheme val="minor"/>
      </rPr>
      <t xml:space="preserve"> (1 no combinado y 7 combinado con corrupción y/o Opacidad). Además se priorizan </t>
    </r>
    <r>
      <rPr>
        <b/>
        <sz val="13"/>
        <rFont val="Calibri"/>
        <family val="2"/>
        <scheme val="minor"/>
      </rPr>
      <t>5 riesgos LAFT/PADM</t>
    </r>
    <r>
      <rPr>
        <sz val="13"/>
        <rFont val="Calibri"/>
        <family val="2"/>
        <scheme val="minor"/>
      </rPr>
      <t>, entre otros, definiendo los controles, el nivel de riesgo residual y las acciones para mejorar los controles y otras para disminuir la posibilidad de materialización de los riesgos. se cumplió al 100%, no aplica volver a evaluar.</t>
    </r>
  </si>
  <si>
    <t>1.2.4</t>
  </si>
  <si>
    <r>
      <t xml:space="preserve">Hacer </t>
    </r>
    <r>
      <rPr>
        <b/>
        <sz val="13"/>
        <color indexed="8"/>
        <rFont val="Calibri"/>
        <family val="2"/>
      </rPr>
      <t>ejercicio de identificación de riesgos</t>
    </r>
    <r>
      <rPr>
        <sz val="13"/>
        <color indexed="8"/>
        <rFont val="Calibri"/>
        <family val="2"/>
      </rPr>
      <t xml:space="preserve"> de corrupción en cada uno de los equipos de trabajo de la E.S.E. </t>
    </r>
  </si>
  <si>
    <r>
      <rPr>
        <b/>
        <sz val="12"/>
        <color indexed="8"/>
        <rFont val="Calibri"/>
        <family val="2"/>
      </rPr>
      <t>Funcionarios encuestados</t>
    </r>
    <r>
      <rPr>
        <sz val="12"/>
        <color indexed="8"/>
        <rFont val="Calibri"/>
        <family val="2"/>
      </rPr>
      <t xml:space="preserve"> en cada uno de los procesos sobre identificación de posibles riesgos de corrupción &gt;= 50% del total de funcionarios de cada proceso. </t>
    </r>
  </si>
  <si>
    <t>Jefes de procesos</t>
  </si>
  <si>
    <r>
      <t>Febrero</t>
    </r>
    <r>
      <rPr>
        <b/>
        <sz val="11"/>
        <color indexed="12"/>
        <rFont val="Calibri"/>
        <family val="2"/>
      </rPr>
      <t xml:space="preserve"> a Julio </t>
    </r>
    <r>
      <rPr>
        <sz val="10"/>
        <rFont val="Arial"/>
        <family val="2"/>
      </rPr>
      <t>de 2022</t>
    </r>
  </si>
  <si>
    <r>
      <t>Desde la Oficina de Control Interno se realizó una</t>
    </r>
    <r>
      <rPr>
        <b/>
        <sz val="13"/>
        <rFont val="Calibri"/>
        <family val="2"/>
        <scheme val="minor"/>
      </rPr>
      <t xml:space="preserve"> encuesta anónima</t>
    </r>
    <r>
      <rPr>
        <sz val="13"/>
        <rFont val="Calibri"/>
        <family val="2"/>
        <scheme val="minor"/>
      </rPr>
      <t xml:space="preserve"> con enfoque a la medición de la </t>
    </r>
    <r>
      <rPr>
        <b/>
        <sz val="13"/>
        <rFont val="Calibri"/>
        <family val="2"/>
        <scheme val="minor"/>
      </rPr>
      <t>percepción de los riesgos de SICOF</t>
    </r>
    <r>
      <rPr>
        <sz val="13"/>
        <rFont val="Calibri"/>
        <family val="2"/>
        <scheme val="minor"/>
      </rPr>
      <t xml:space="preserve"> (corrupción, Opacidad y Fraude)  por parte de los funcionarios, con corte a diciembre 2022  la diligenciaron</t>
    </r>
    <r>
      <rPr>
        <b/>
        <sz val="13"/>
        <rFont val="Calibri"/>
        <family val="2"/>
        <scheme val="minor"/>
      </rPr>
      <t xml:space="preserve"> 290</t>
    </r>
    <r>
      <rPr>
        <sz val="13"/>
        <rFont val="Calibri"/>
        <family val="2"/>
        <scheme val="minor"/>
      </rPr>
      <t xml:space="preserve"> funcionarios, con la  participación  de  todos los procesos.   Para  un total  de  1160 respuestas a 4 preguntas,  de  las  cuales el  </t>
    </r>
    <r>
      <rPr>
        <b/>
        <sz val="13"/>
        <rFont val="Calibri"/>
        <family val="2"/>
        <scheme val="minor"/>
      </rPr>
      <t xml:space="preserve">10% (116) refirieron </t>
    </r>
    <r>
      <rPr>
        <sz val="13"/>
        <rFont val="Calibri"/>
        <family val="2"/>
        <scheme val="minor"/>
      </rPr>
      <t xml:space="preserve">haber evidenciado al menos 1  hecho  Opacidad, Corrupción o Fraude incluyendo además el Fraude Informático; El </t>
    </r>
    <r>
      <rPr>
        <b/>
        <sz val="13"/>
        <rFont val="Calibri"/>
        <family val="2"/>
        <scheme val="minor"/>
      </rPr>
      <t>90%</t>
    </r>
    <r>
      <rPr>
        <sz val="13"/>
        <rFont val="Calibri"/>
        <family val="2"/>
        <scheme val="minor"/>
      </rPr>
      <t xml:space="preserve"> contesto</t>
    </r>
    <r>
      <rPr>
        <b/>
        <sz val="13"/>
        <rFont val="Calibri"/>
        <family val="2"/>
        <scheme val="minor"/>
      </rPr>
      <t xml:space="preserve"> NO haber evidenciado.</t>
    </r>
    <r>
      <rPr>
        <sz val="13"/>
        <rFont val="Calibri"/>
        <family val="2"/>
        <scheme val="minor"/>
      </rPr>
      <t xml:space="preserve">
Desde    Planeación   se    realizó     encuesta
con  la  participación  de </t>
    </r>
    <r>
      <rPr>
        <b/>
        <sz val="13"/>
        <rFont val="Calibri"/>
        <family val="2"/>
        <scheme val="minor"/>
      </rPr>
      <t xml:space="preserve"> 437 </t>
    </r>
    <r>
      <rPr>
        <sz val="13"/>
        <rFont val="Calibri"/>
        <family val="2"/>
        <scheme val="minor"/>
      </rPr>
      <t xml:space="preserve"> funcionarios, 
de estos el </t>
    </r>
    <r>
      <rPr>
        <b/>
        <sz val="13"/>
        <rFont val="Calibri"/>
        <family val="2"/>
        <scheme val="minor"/>
      </rPr>
      <t>1,37%</t>
    </r>
    <r>
      <rPr>
        <sz val="13"/>
        <rFont val="Calibri"/>
        <family val="2"/>
        <scheme val="minor"/>
      </rPr>
      <t xml:space="preserve"> (6) refirieron r</t>
    </r>
    <r>
      <rPr>
        <b/>
        <sz val="13"/>
        <rFont val="Calibri"/>
        <family val="2"/>
        <scheme val="minor"/>
      </rPr>
      <t xml:space="preserve">iesgos de
Opacidad. </t>
    </r>
    <r>
      <rPr>
        <sz val="13"/>
        <rFont val="Calibri"/>
        <family val="2"/>
        <scheme val="minor"/>
      </rPr>
      <t xml:space="preserve">
Desde Mercadeo se hizo encuesta, con  la 
participación de 24 funcionarios  del  área,
se    identifica     igualmente   el    riesgo    de   
opacidad,  relacionado   con  el   acceso a
la   información  confidencial, un total de  2
(8,3%) de ellos.</t>
    </r>
  </si>
  <si>
    <t>1.3.1</t>
  </si>
  <si>
    <r>
      <rPr>
        <b/>
        <sz val="13"/>
        <color indexed="8"/>
        <rFont val="Calibri"/>
        <family val="2"/>
      </rPr>
      <t>Publicar</t>
    </r>
    <r>
      <rPr>
        <sz val="13"/>
        <color indexed="8"/>
        <rFont val="Calibri"/>
        <family val="2"/>
      </rPr>
      <t xml:space="preserve"> en la intranet y página web de la ESE, el </t>
    </r>
    <r>
      <rPr>
        <b/>
        <sz val="13"/>
        <color indexed="8"/>
        <rFont val="Calibri"/>
        <family val="2"/>
      </rPr>
      <t>Plan Anticorrupción y Atención al Ciudadano</t>
    </r>
    <r>
      <rPr>
        <sz val="13"/>
        <color indexed="8"/>
        <rFont val="Calibri"/>
        <family val="2"/>
      </rPr>
      <t xml:space="preserve">  con las estrategias de cada componente para la vigencia 2022 </t>
    </r>
    <r>
      <rPr>
        <b/>
        <sz val="13"/>
        <color indexed="8"/>
        <rFont val="Calibri"/>
        <family val="2"/>
      </rPr>
      <t>y actualizar las versiones cuando se requiera.</t>
    </r>
    <r>
      <rPr>
        <sz val="13"/>
        <color indexed="8"/>
        <rFont val="Calibri"/>
        <family val="2"/>
      </rPr>
      <t xml:space="preserve"> </t>
    </r>
  </si>
  <si>
    <r>
      <rPr>
        <b/>
        <sz val="12"/>
        <color indexed="8"/>
        <rFont val="Calibri"/>
        <family val="2"/>
      </rPr>
      <t xml:space="preserve">Publicación </t>
    </r>
    <r>
      <rPr>
        <sz val="12"/>
        <color indexed="8"/>
        <rFont val="Calibri"/>
        <family val="2"/>
      </rPr>
      <t xml:space="preserve">oportuna del Plan Anticorrupción y Atención al Ciudadano de la actual vigencia </t>
    </r>
    <r>
      <rPr>
        <b/>
        <sz val="12"/>
        <color indexed="8"/>
        <rFont val="Calibri"/>
        <family val="2"/>
      </rPr>
      <t>y  sus actualizaciones</t>
    </r>
    <r>
      <rPr>
        <sz val="12"/>
        <color indexed="8"/>
        <rFont val="Calibri"/>
        <family val="2"/>
      </rPr>
      <t xml:space="preserve">   en la pagina web.
 (meta: publicación del Plan inicial a 31 enero y total versiones publicadas oportunamente, si se requieren)   
</t>
    </r>
  </si>
  <si>
    <r>
      <t xml:space="preserve">Enero  a </t>
    </r>
    <r>
      <rPr>
        <b/>
        <sz val="11"/>
        <color indexed="8"/>
        <rFont val="Calibri"/>
        <family val="2"/>
      </rPr>
      <t>octubre</t>
    </r>
    <r>
      <rPr>
        <sz val="10"/>
        <rFont val="Arial"/>
        <family val="2"/>
      </rPr>
      <t xml:space="preserve"> de 2022</t>
    </r>
  </si>
  <si>
    <r>
      <t xml:space="preserve">Desde el </t>
    </r>
    <r>
      <rPr>
        <b/>
        <sz val="13"/>
        <rFont val="Calibri"/>
        <family val="2"/>
        <scheme val="minor"/>
      </rPr>
      <t>31 de enero</t>
    </r>
    <r>
      <rPr>
        <sz val="13"/>
        <rFont val="Calibri"/>
        <family val="2"/>
        <scheme val="minor"/>
      </rPr>
      <t xml:space="preserve"> se </t>
    </r>
    <r>
      <rPr>
        <b/>
        <sz val="13"/>
        <rFont val="Calibri"/>
        <family val="2"/>
        <scheme val="minor"/>
      </rPr>
      <t>cumplió con la publicación del Plan Anticorrupción y Atención al Ciudadano-2022</t>
    </r>
    <r>
      <rPr>
        <sz val="13"/>
        <rFont val="Calibri"/>
        <family val="2"/>
        <scheme val="minor"/>
      </rPr>
      <t>, en la intranet y en la pagina web de la ESE. El cual hace parte de los planes estratégicos de la ESE, no obstante no se publicaron las actualizaciones, al menos 1, con respecto a las actividades a excluir o metas y responsables ajustados, tal como se ha referido en cada una de las evaluaciones del Plan, dado el cumplimiento en la oportunidad de su publicación al 100%,, y que los aspectos a modificarse no afectan sustancialmente el cumplimiento del plan, se rebaja un 10% a cada actualización que requería publicarse, por lo tanto u</t>
    </r>
    <r>
      <rPr>
        <b/>
        <sz val="13"/>
        <rFont val="Calibri"/>
        <family val="2"/>
        <scheme val="minor"/>
      </rPr>
      <t>n cumplimiento final del 80%</t>
    </r>
  </si>
  <si>
    <r>
      <rPr>
        <b/>
        <sz val="13"/>
        <color indexed="8"/>
        <rFont val="Calibri"/>
        <family val="2"/>
      </rPr>
      <t xml:space="preserve">Subcomponente /proceso 3                                            </t>
    </r>
    <r>
      <rPr>
        <sz val="13"/>
        <color indexed="8"/>
        <rFont val="Calibri"/>
        <family val="2"/>
      </rPr>
      <t xml:space="preserve"> Consulta y divulgación </t>
    </r>
  </si>
  <si>
    <t>1.3.2</t>
  </si>
  <si>
    <r>
      <rPr>
        <b/>
        <sz val="13"/>
        <color indexed="8"/>
        <rFont val="Calibri"/>
        <family val="2"/>
      </rPr>
      <t>Publicar en la página web</t>
    </r>
    <r>
      <rPr>
        <sz val="13"/>
        <color indexed="8"/>
        <rFont val="Calibri"/>
        <family val="2"/>
      </rPr>
      <t xml:space="preserve"> los resultados de </t>
    </r>
    <r>
      <rPr>
        <b/>
        <sz val="13"/>
        <color indexed="8"/>
        <rFont val="Calibri"/>
        <family val="2"/>
      </rPr>
      <t>gestión de los riesgos</t>
    </r>
    <r>
      <rPr>
        <sz val="13"/>
        <color indexed="8"/>
        <rFont val="Calibri"/>
        <family val="2"/>
      </rPr>
      <t xml:space="preserve"> de corrupción de la vigencia</t>
    </r>
    <r>
      <rPr>
        <b/>
        <sz val="13"/>
        <color indexed="8"/>
        <rFont val="Calibri"/>
        <family val="2"/>
      </rPr>
      <t xml:space="preserve"> 2021</t>
    </r>
    <r>
      <rPr>
        <b/>
        <sz val="13"/>
        <color indexed="12"/>
        <rFont val="Calibri"/>
        <family val="2"/>
      </rPr>
      <t xml:space="preserve">-2022 </t>
    </r>
    <r>
      <rPr>
        <b/>
        <sz val="13"/>
        <color indexed="8"/>
        <rFont val="Calibri"/>
        <family val="2"/>
      </rPr>
      <t xml:space="preserve"> y </t>
    </r>
    <r>
      <rPr>
        <sz val="13"/>
        <color indexed="8"/>
        <rFont val="Calibri"/>
        <family val="2"/>
      </rPr>
      <t>la nueva matriz de riesgos de corrupción  2022</t>
    </r>
    <r>
      <rPr>
        <b/>
        <sz val="13"/>
        <color indexed="12"/>
        <rFont val="Calibri"/>
        <family val="2"/>
      </rPr>
      <t xml:space="preserve"> -2023</t>
    </r>
    <r>
      <rPr>
        <sz val="13"/>
        <color indexed="8"/>
        <rFont val="Calibri"/>
        <family val="2"/>
      </rPr>
      <t xml:space="preserve"> con sus  controles y acciones de mejora  </t>
    </r>
  </si>
  <si>
    <r>
      <t xml:space="preserve">Publicación del </t>
    </r>
    <r>
      <rPr>
        <b/>
        <sz val="12"/>
        <color indexed="8"/>
        <rFont val="Calibri"/>
        <family val="2"/>
      </rPr>
      <t>informe</t>
    </r>
    <r>
      <rPr>
        <sz val="12"/>
        <color indexed="8"/>
        <rFont val="Calibri"/>
        <family val="2"/>
      </rPr>
      <t xml:space="preserve"> de los resultados a la gestión de </t>
    </r>
    <r>
      <rPr>
        <b/>
        <sz val="12"/>
        <color indexed="8"/>
        <rFont val="Calibri"/>
        <family val="2"/>
      </rPr>
      <t>riesgos de corrupción 2021</t>
    </r>
    <r>
      <rPr>
        <b/>
        <sz val="12"/>
        <color indexed="12"/>
        <rFont val="Calibri"/>
        <family val="2"/>
      </rPr>
      <t>-2022</t>
    </r>
    <r>
      <rPr>
        <sz val="12"/>
        <color indexed="8"/>
        <rFont val="Calibri"/>
        <family val="2"/>
      </rPr>
      <t>, así como, la nueva matriz de riesgos de corrupción 2022</t>
    </r>
    <r>
      <rPr>
        <sz val="12"/>
        <color indexed="12"/>
        <rFont val="Calibri"/>
        <family val="2"/>
      </rPr>
      <t xml:space="preserve">-2023 </t>
    </r>
    <r>
      <rPr>
        <b/>
        <sz val="14"/>
        <color indexed="12"/>
        <rFont val="Calibri"/>
        <family val="2"/>
      </rPr>
      <t xml:space="preserve"> </t>
    </r>
    <r>
      <rPr>
        <sz val="12"/>
        <color indexed="8"/>
        <rFont val="Calibri"/>
        <family val="2"/>
      </rPr>
      <t xml:space="preserve">
</t>
    </r>
  </si>
  <si>
    <t>Mayo  a  Agosto 2022</t>
  </si>
  <si>
    <r>
      <t xml:space="preserve">En el siguiente link se encuentra </t>
    </r>
    <r>
      <rPr>
        <b/>
        <sz val="13"/>
        <rFont val="Calibri"/>
        <family val="2"/>
        <scheme val="minor"/>
      </rPr>
      <t>publicada la matriz de riesgos del 2021</t>
    </r>
    <r>
      <rPr>
        <sz val="13"/>
        <rFont val="Calibri"/>
        <family val="2"/>
        <scheme val="minor"/>
      </rPr>
      <t xml:space="preserve"> y la del </t>
    </r>
    <r>
      <rPr>
        <b/>
        <sz val="13"/>
        <rFont val="Calibri"/>
        <family val="2"/>
        <scheme val="minor"/>
      </rPr>
      <t>2022,</t>
    </r>
    <r>
      <rPr>
        <sz val="13"/>
        <rFont val="Calibri"/>
        <family val="2"/>
        <scheme val="minor"/>
      </rPr>
      <t xml:space="preserve"> y en la sección 4,8- Informes de la Oficina de Control Interno, se encuentran el seguimiento de la matriz de riesgos.
</t>
    </r>
    <r>
      <rPr>
        <b/>
        <sz val="13"/>
        <color rgb="FF333399"/>
        <rFont val="Calibri"/>
        <family val="2"/>
      </rPr>
      <t>https://www.hospitalmua.gov.co/TransparenciaAccesoInformacion/Paginas/Plan-accion-metas-objetivos.aspx</t>
    </r>
  </si>
  <si>
    <t>1.3.3</t>
  </si>
  <si>
    <r>
      <t xml:space="preserve">Actualizar la </t>
    </r>
    <r>
      <rPr>
        <b/>
        <sz val="13"/>
        <color indexed="8"/>
        <rFont val="Calibri"/>
        <family val="2"/>
      </rPr>
      <t>capacitación</t>
    </r>
    <r>
      <rPr>
        <sz val="13"/>
        <color indexed="8"/>
        <rFont val="Calibri"/>
        <family val="2"/>
      </rPr>
      <t xml:space="preserve"> sobre la  "</t>
    </r>
    <r>
      <rPr>
        <b/>
        <sz val="13"/>
        <color indexed="8"/>
        <rFont val="Calibri"/>
        <family val="2"/>
      </rPr>
      <t>Política de administración de riesgos</t>
    </r>
    <r>
      <rPr>
        <sz val="13"/>
        <color indexed="8"/>
        <rFont val="Calibri"/>
        <family val="2"/>
      </rPr>
      <t xml:space="preserve"> y el </t>
    </r>
    <r>
      <rPr>
        <b/>
        <sz val="13"/>
        <color indexed="8"/>
        <rFont val="Calibri"/>
        <family val="2"/>
      </rPr>
      <t xml:space="preserve">plan anticorrupción y Atención al Ciudadano </t>
    </r>
    <r>
      <rPr>
        <sz val="13"/>
        <color indexed="8"/>
        <rFont val="Calibri"/>
        <family val="2"/>
      </rPr>
      <t xml:space="preserve">de la vigencia", teniendo en cuenta los riesgos </t>
    </r>
    <r>
      <rPr>
        <b/>
        <sz val="13"/>
        <color indexed="8"/>
        <rFont val="Calibri"/>
        <family val="2"/>
      </rPr>
      <t>de corrupción</t>
    </r>
    <r>
      <rPr>
        <sz val="13"/>
        <color indexed="8"/>
        <rFont val="Calibri"/>
        <family val="2"/>
      </rPr>
      <t xml:space="preserve">  incluyendo </t>
    </r>
    <r>
      <rPr>
        <b/>
        <sz val="13"/>
        <color indexed="8"/>
        <rFont val="Calibri"/>
        <family val="2"/>
      </rPr>
      <t>las estrategias de la actual vigencia</t>
    </r>
    <r>
      <rPr>
        <sz val="13"/>
        <color indexed="8"/>
        <rFont val="Calibri"/>
        <family val="2"/>
      </rPr>
      <t xml:space="preserve">, para darlas a conocer al cliente interno  a través de la plataforma virtual educativa o en forma presencial, y  evaluar conocimiento. </t>
    </r>
  </si>
  <si>
    <r>
      <t>Proporción de</t>
    </r>
    <r>
      <rPr>
        <b/>
        <sz val="12"/>
        <color indexed="8"/>
        <rFont val="Calibri"/>
        <family val="2"/>
      </rPr>
      <t xml:space="preserve"> funcionarios capacitados </t>
    </r>
    <r>
      <rPr>
        <sz val="12"/>
        <color indexed="8"/>
        <rFont val="Calibri"/>
        <family val="2"/>
      </rPr>
      <t>en la política de administración de riesgos, y en las Estrategias y objetivo del Plan Anticorrupción y Atención al Ciudadano de la vigencia. Calificación promedio &gt;= 8.5
meta:   (&gt;=</t>
    </r>
    <r>
      <rPr>
        <b/>
        <sz val="12"/>
        <color indexed="8"/>
        <rFont val="Calibri"/>
        <family val="2"/>
      </rPr>
      <t>50</t>
    </r>
    <r>
      <rPr>
        <sz val="12"/>
        <color indexed="8"/>
        <rFont val="Calibri"/>
        <family val="2"/>
      </rPr>
      <t xml:space="preserve"> %) de todo el personal en ambos temas incluyendo supernumerarios  y contratistas).
</t>
    </r>
  </si>
  <si>
    <r>
      <t xml:space="preserve">Jefe de Planeación. </t>
    </r>
    <r>
      <rPr>
        <i/>
        <sz val="11"/>
        <color indexed="8"/>
        <rFont val="Calibri"/>
        <family val="2"/>
      </rPr>
      <t>(2da Línea de Defensa)</t>
    </r>
    <r>
      <rPr>
        <sz val="10"/>
        <rFont val="Arial"/>
        <family val="2"/>
      </rPr>
      <t xml:space="preserve">
</t>
    </r>
  </si>
  <si>
    <r>
      <rPr>
        <b/>
        <sz val="11"/>
        <color indexed="8"/>
        <rFont val="Calibri"/>
        <family val="2"/>
      </rPr>
      <t>Mayo  a  Agosto</t>
    </r>
    <r>
      <rPr>
        <sz val="10"/>
        <rFont val="Arial"/>
        <family val="2"/>
      </rPr>
      <t xml:space="preserve"> 2022
</t>
    </r>
  </si>
  <si>
    <r>
      <t xml:space="preserve">Para la identificación y valoración de los riesgos a gestionarse en el 2022-2023,  la Jefe de Control Interno </t>
    </r>
    <r>
      <rPr>
        <b/>
        <sz val="13"/>
        <rFont val="Calibri"/>
        <family val="2"/>
        <scheme val="minor"/>
      </rPr>
      <t>socializó la Política de Gestión de Riesgos</t>
    </r>
    <r>
      <rPr>
        <sz val="13"/>
        <rFont val="Calibri"/>
        <family val="2"/>
        <scheme val="minor"/>
      </rPr>
      <t xml:space="preserve">, de acuerdo a los lineamientos de la Circular 4-5 y 5-5 de 2021 de la Supersalud,  para un total de 48 lideres de procesos, (23 funcionarios de los 10 servicios asistenciales y 25 funcionarios de los 10 procesos administrativos); adicionalmente </t>
    </r>
    <r>
      <rPr>
        <b/>
        <sz val="13"/>
        <rFont val="Calibri"/>
        <family val="2"/>
        <scheme val="minor"/>
      </rPr>
      <t>durante el proceso de inducción</t>
    </r>
    <r>
      <rPr>
        <sz val="13"/>
        <rFont val="Calibri"/>
        <family val="2"/>
        <scheme val="minor"/>
      </rPr>
      <t xml:space="preserve"> se socializó a </t>
    </r>
    <r>
      <rPr>
        <b/>
        <sz val="13"/>
        <rFont val="Calibri"/>
        <family val="2"/>
        <scheme val="minor"/>
      </rPr>
      <t>111 de los nuevos funcionarios</t>
    </r>
    <r>
      <rPr>
        <sz val="13"/>
        <rFont val="Calibri"/>
        <family val="2"/>
        <scheme val="minor"/>
      </rPr>
      <t xml:space="preserve"> (junio, agosto, sept., octubre y diciembre 2022), para un total 159, con énfasis en los riesgo del subsistema de Corrupción, Opacidad y Fraude. Así mismo, varios de l</t>
    </r>
    <r>
      <rPr>
        <b/>
        <sz val="13"/>
        <rFont val="Calibri"/>
        <family val="2"/>
        <scheme val="minor"/>
      </rPr>
      <t xml:space="preserve">os Jefes de Procesos, socializaron </t>
    </r>
    <r>
      <rPr>
        <sz val="13"/>
        <rFont val="Calibri"/>
        <family val="2"/>
        <scheme val="minor"/>
      </rPr>
      <t xml:space="preserve">a su personal en las reuniones de grupos primarios el Plan Anticorrupción y Atención al Ciudadano, y la forma de implementar la Política de Gestión de Riesgos, para el cierre de este informe se contaba con la evidencia de 15 de los 21 procesos, con un total de </t>
    </r>
    <r>
      <rPr>
        <b/>
        <sz val="13"/>
        <rFont val="Calibri"/>
        <family val="2"/>
        <scheme val="minor"/>
      </rPr>
      <t>400 colaboradores</t>
    </r>
    <r>
      <rPr>
        <sz val="13"/>
        <rFont val="Calibri"/>
        <family val="2"/>
        <scheme val="minor"/>
      </rPr>
      <t xml:space="preserve">, de éstos fueron evaluados 109 de Gestión de servicios y 77 del Servicio Farmacéutico.  Al no publicarse el tema de Gestión de Riesgos, ni las estrategias del Plan Anticorrupción y Atención al Ciudadano en la Plataforma virtual, así como la Política de Gestión de Riesgos, no es posible determinar con exactitud cuantos funcionarios fueron capacitados y los resultados de la evaluación, por lo cual no se cuenta con estos dos indicadores y metas planteados en la estrategia. Solo se puede concluir que </t>
    </r>
    <r>
      <rPr>
        <b/>
        <sz val="13"/>
        <rFont val="Calibri"/>
        <family val="2"/>
        <scheme val="minor"/>
      </rPr>
      <t>se logra superar la meta</t>
    </r>
    <r>
      <rPr>
        <sz val="13"/>
        <rFont val="Calibri"/>
        <family val="2"/>
        <scheme val="minor"/>
      </rPr>
      <t xml:space="preserve"> (&gt;50%) de la socialización de la Política de Riesgos en un 100%, sin dato para lo referente a la socialización del  PAAC, ni resultados de la evaluación. Por lo cual y dado que no se modificaron las acciones, indicadores, ni meta, se baja 10 puntos por cada uno de los otros 2 indicadores de los cuales no se tienen datos confiables. para un 80%.</t>
    </r>
  </si>
  <si>
    <t>1.3.4</t>
  </si>
  <si>
    <r>
      <t xml:space="preserve">Desplegar con los funcionarios los </t>
    </r>
    <r>
      <rPr>
        <b/>
        <sz val="13"/>
        <color indexed="8"/>
        <rFont val="Calibri"/>
        <family val="2"/>
      </rPr>
      <t>mapas de riesgo</t>
    </r>
    <r>
      <rPr>
        <sz val="13"/>
        <color indexed="8"/>
        <rFont val="Calibri"/>
        <family val="2"/>
      </rPr>
      <t xml:space="preserve"> de los procesos y sus controles </t>
    </r>
    <r>
      <rPr>
        <b/>
        <sz val="13"/>
        <color indexed="8"/>
        <rFont val="Calibri"/>
        <family val="2"/>
      </rPr>
      <t>para el 2022-2023</t>
    </r>
    <r>
      <rPr>
        <sz val="13"/>
        <color indexed="8"/>
        <rFont val="Calibri"/>
        <family val="2"/>
      </rPr>
      <t xml:space="preserve">, incluyendo los riesgos de corrupción y de seguridad informática aplicables al proceso  </t>
    </r>
  </si>
  <si>
    <r>
      <t xml:space="preserve">Proporción de </t>
    </r>
    <r>
      <rPr>
        <b/>
        <sz val="12"/>
        <color indexed="8"/>
        <rFont val="Calibri"/>
        <family val="2"/>
      </rPr>
      <t>funcionarios</t>
    </r>
    <r>
      <rPr>
        <sz val="12"/>
        <color indexed="8"/>
        <rFont val="Calibri"/>
        <family val="2"/>
      </rPr>
      <t xml:space="preserve"> por proceso a los cuales el líder del mismo, le dio a conocer los </t>
    </r>
    <r>
      <rPr>
        <b/>
        <sz val="12"/>
        <color indexed="8"/>
        <rFont val="Calibri"/>
        <family val="2"/>
      </rPr>
      <t>controles a implementar</t>
    </r>
    <r>
      <rPr>
        <sz val="12"/>
        <color indexed="8"/>
        <rFont val="Calibri"/>
        <family val="2"/>
      </rPr>
      <t xml:space="preserve"> para mitigar los riesgos del proceso. (</t>
    </r>
    <r>
      <rPr>
        <b/>
        <sz val="12"/>
        <color indexed="8"/>
        <rFont val="Calibri"/>
        <family val="2"/>
      </rPr>
      <t>70</t>
    </r>
    <r>
      <rPr>
        <sz val="12"/>
        <color indexed="8"/>
        <rFont val="Calibri"/>
        <family val="2"/>
      </rPr>
      <t xml:space="preserve">% funcionarios de c/proceso administrativo y </t>
    </r>
    <r>
      <rPr>
        <b/>
        <sz val="12"/>
        <color indexed="8"/>
        <rFont val="Calibri"/>
        <family val="2"/>
      </rPr>
      <t>40%</t>
    </r>
    <r>
      <rPr>
        <sz val="12"/>
        <color indexed="8"/>
        <rFont val="Calibri"/>
        <family val="2"/>
      </rPr>
      <t xml:space="preserve"> de los funcionarios de procesos asistenciales)</t>
    </r>
  </si>
  <si>
    <t xml:space="preserve">Jefes de procesos - 1ra y 2da  Línea de defensa </t>
  </si>
  <si>
    <t xml:space="preserve">Julio a  Noviembre de 2022
</t>
  </si>
  <si>
    <r>
      <t xml:space="preserve">De acuerdo a las actas de reunión de los </t>
    </r>
    <r>
      <rPr>
        <b/>
        <sz val="13"/>
        <rFont val="Calibri"/>
        <family val="2"/>
        <scheme val="minor"/>
      </rPr>
      <t>grupos primarios</t>
    </r>
    <r>
      <rPr>
        <sz val="13"/>
        <rFont val="Calibri"/>
        <family val="2"/>
        <scheme val="minor"/>
      </rPr>
      <t xml:space="preserve">
de </t>
    </r>
    <r>
      <rPr>
        <b/>
        <sz val="13"/>
        <rFont val="Calibri"/>
        <family val="2"/>
        <scheme val="minor"/>
      </rPr>
      <t>15 procesos</t>
    </r>
    <r>
      <rPr>
        <sz val="13"/>
        <rFont val="Calibri"/>
        <family val="2"/>
        <scheme val="minor"/>
      </rPr>
      <t xml:space="preserve"> de los 21 actuales, se socializó la Matriz de
Riesgos a  gestionarse  en la vigencia,  a  </t>
    </r>
    <r>
      <rPr>
        <b/>
        <sz val="13"/>
        <rFont val="Calibri"/>
        <family val="2"/>
        <scheme val="minor"/>
      </rPr>
      <t>un total de  400</t>
    </r>
    <r>
      <rPr>
        <sz val="13"/>
        <rFont val="Calibri"/>
        <family val="2"/>
        <scheme val="minor"/>
      </rPr>
      <t xml:space="preserve">
colaboradores, algunos con el 100% de ellos, de estos 109
fueron evaluados, cumpliéndose el 100% de la meta.
Es  de  anotar, que a la fecha del cierre de la evaluación, no
todos  los Jefes  de  procesos   han   aportado  la evidencia, 
faltando dos (2) administrativos y  cuatro (4)   asistenciales.
Igual, en  el  instructivo  se  encuentran   los   pasos   para  la
gestión   de  los riesgos  a   través  del  aplicativo virtual,  en
armonía con la Política de Gestión de Riesgos.</t>
    </r>
  </si>
  <si>
    <t>1.3.5</t>
  </si>
  <si>
    <r>
      <t xml:space="preserve">Reentrenar  a los jefes y líderes de servicios, en el </t>
    </r>
    <r>
      <rPr>
        <b/>
        <sz val="13"/>
        <color indexed="8"/>
        <rFont val="Calibri"/>
        <family val="2"/>
      </rPr>
      <t xml:space="preserve"> manejo  del aplicativo informático para administrar y  gestionar los riesgos</t>
    </r>
    <r>
      <rPr>
        <sz val="13"/>
        <color indexed="8"/>
        <rFont val="Calibri"/>
        <family val="2"/>
      </rPr>
      <t>,  de acuerdo al Manual y Plan para la Administración de los Riesgos, donde se incluyen los riesgos de: corrupción, riesgos  LAFT, riesgos de seguridad informática,; así  como la metodología para el diseño y seguimiento a los controles.</t>
    </r>
  </si>
  <si>
    <r>
      <t>Proporción de jefes de servicio (</t>
    </r>
    <r>
      <rPr>
        <b/>
        <sz val="12"/>
        <color indexed="8"/>
        <rFont val="Calibri"/>
        <family val="2"/>
      </rPr>
      <t>20)</t>
    </r>
    <r>
      <rPr>
        <sz val="12"/>
        <color indexed="8"/>
        <rFont val="Calibri"/>
        <family val="2"/>
      </rPr>
      <t xml:space="preserve"> y  Lideres de procesos (</t>
    </r>
    <r>
      <rPr>
        <b/>
        <sz val="12"/>
        <color indexed="8"/>
        <rFont val="Calibri"/>
        <family val="2"/>
      </rPr>
      <t>20</t>
    </r>
    <r>
      <rPr>
        <sz val="12"/>
        <color indexed="8"/>
        <rFont val="Calibri"/>
        <family val="2"/>
      </rPr>
      <t xml:space="preserve">), reentrenados en el aplicativo informático para la administración y gestión de la matriz de riesgos y el  seguimiento al controles. 
</t>
    </r>
  </si>
  <si>
    <r>
      <t xml:space="preserve">Líder de Planeación.     
</t>
    </r>
    <r>
      <rPr>
        <i/>
        <sz val="11"/>
        <color indexed="8"/>
        <rFont val="Calibri"/>
        <family val="2"/>
      </rPr>
      <t xml:space="preserve">1ra línea 
</t>
    </r>
    <r>
      <rPr>
        <sz val="10"/>
        <rFont val="Arial"/>
        <family val="2"/>
      </rPr>
      <t xml:space="preserve">Jefe de Control Interno
</t>
    </r>
    <r>
      <rPr>
        <i/>
        <sz val="11"/>
        <color indexed="8"/>
        <rFont val="Calibri"/>
        <family val="2"/>
      </rPr>
      <t xml:space="preserve">3ra línea </t>
    </r>
    <r>
      <rPr>
        <sz val="10"/>
        <rFont val="Arial"/>
        <family val="2"/>
      </rPr>
      <t xml:space="preserve">
Jefe Gestión de la Información </t>
    </r>
  </si>
  <si>
    <t xml:space="preserve">Mayo a Agosto  de 2022
</t>
  </si>
  <si>
    <r>
      <t>Cumplido el</t>
    </r>
    <r>
      <rPr>
        <b/>
        <sz val="13"/>
        <rFont val="Calibri"/>
        <family val="2"/>
        <scheme val="minor"/>
      </rPr>
      <t xml:space="preserve"> reentrenamiento del 100% de los 20 Jefes</t>
    </r>
    <r>
      <rPr>
        <sz val="13"/>
        <rFont val="Calibri"/>
        <family val="2"/>
        <scheme val="minor"/>
      </rPr>
      <t xml:space="preserve"> de procesos para la administración y la </t>
    </r>
    <r>
      <rPr>
        <b/>
        <sz val="13"/>
        <rFont val="Calibri"/>
        <family val="2"/>
        <scheme val="minor"/>
      </rPr>
      <t>gestión de los riesgos</t>
    </r>
    <r>
      <rPr>
        <sz val="13"/>
        <rFont val="Calibri"/>
        <family val="2"/>
        <scheme val="minor"/>
      </rPr>
      <t xml:space="preserve"> priorizados para la vigencia 2022, los cuales se documentan en la matriz de </t>
    </r>
    <r>
      <rPr>
        <b/>
        <sz val="13"/>
        <rFont val="Calibri"/>
        <family val="2"/>
        <scheme val="minor"/>
      </rPr>
      <t>riesgos digita</t>
    </r>
    <r>
      <rPr>
        <sz val="13"/>
        <rFont val="Calibri"/>
        <family val="2"/>
        <scheme val="minor"/>
      </rPr>
      <t xml:space="preserve">l ajustada de acuerdo a los 10 subsistemas definidos por la Supersalud, y en cumplimento a la Guía de Riesgos versión-5 de 2020 del DAFP.  Cumpliendo al </t>
    </r>
    <r>
      <rPr>
        <b/>
        <sz val="13"/>
        <rFont val="Calibri"/>
        <family val="2"/>
        <scheme val="minor"/>
      </rPr>
      <t>100%, según agenda proyectada.</t>
    </r>
  </si>
  <si>
    <t>1.3.6</t>
  </si>
  <si>
    <r>
      <t>Realizar</t>
    </r>
    <r>
      <rPr>
        <b/>
        <sz val="13"/>
        <color indexed="8"/>
        <rFont val="Calibri"/>
        <family val="2"/>
      </rPr>
      <t xml:space="preserve"> ejercicio de participación</t>
    </r>
    <r>
      <rPr>
        <sz val="13"/>
        <color indexed="8"/>
        <rFont val="Calibri"/>
        <family val="2"/>
      </rPr>
      <t xml:space="preserve"> con los equipos de trabajo de los procesos, para </t>
    </r>
    <r>
      <rPr>
        <b/>
        <sz val="13"/>
        <color indexed="8"/>
        <rFont val="Calibri"/>
        <family val="2"/>
      </rPr>
      <t>identificar nuevos riesgos de corrupción</t>
    </r>
    <r>
      <rPr>
        <sz val="13"/>
        <color indexed="8"/>
        <rFont val="Calibri"/>
        <family val="2"/>
      </rPr>
      <t xml:space="preserve"> o nuevos controles</t>
    </r>
  </si>
  <si>
    <r>
      <t xml:space="preserve">meta:  (20 Jefe y 25 lideres de subprocesos, participan en la </t>
    </r>
    <r>
      <rPr>
        <b/>
        <sz val="12"/>
        <color indexed="8"/>
        <rFont val="Calibri"/>
        <family val="2"/>
      </rPr>
      <t>construcción de sus matrices de riesgos</t>
    </r>
    <r>
      <rPr>
        <sz val="12"/>
        <color indexed="8"/>
        <rFont val="Calibri"/>
        <family val="2"/>
      </rPr>
      <t xml:space="preserve"> y definen los riesgos de corrupción de sus procesos  según  les aplique) </t>
    </r>
  </si>
  <si>
    <t>Jefes de procesos -1ra Línea 
Jefe  de Planeación
 2da Línea 
Jefe de Control Interno
3ra Línea</t>
  </si>
  <si>
    <t xml:space="preserve">
Marzo  a Octubre 2022</t>
  </si>
  <si>
    <r>
      <t xml:space="preserve">La </t>
    </r>
    <r>
      <rPr>
        <b/>
        <sz val="13"/>
        <rFont val="Calibri"/>
        <family val="2"/>
      </rPr>
      <t>identificación de los riesgos</t>
    </r>
    <r>
      <rPr>
        <sz val="13"/>
        <rFont val="Calibri"/>
        <family val="2"/>
      </rPr>
      <t xml:space="preserve"> del Sistema de Corrupción, Opacidad y Fraude</t>
    </r>
    <r>
      <rPr>
        <b/>
        <sz val="13"/>
        <rFont val="Calibri"/>
        <family val="2"/>
      </rPr>
      <t>-SICOF,</t>
    </r>
    <r>
      <rPr>
        <sz val="13"/>
        <rFont val="Calibri"/>
        <family val="2"/>
      </rPr>
      <t xml:space="preserve"> se ejecutó al 100%, con un total de</t>
    </r>
    <r>
      <rPr>
        <b/>
        <sz val="13"/>
        <rFont val="Calibri"/>
        <family val="2"/>
      </rPr>
      <t xml:space="preserve"> 21  Jefes</t>
    </r>
    <r>
      <rPr>
        <sz val="13"/>
        <rFont val="Calibri"/>
        <family val="2"/>
      </rPr>
      <t xml:space="preserve"> de procesos, incluyendo la Oficina de Control Interno y </t>
    </r>
    <r>
      <rPr>
        <b/>
        <sz val="13"/>
        <rFont val="Calibri"/>
        <family val="2"/>
      </rPr>
      <t>48 lideres</t>
    </r>
    <r>
      <rPr>
        <sz val="13"/>
        <rFont val="Calibri"/>
        <family val="2"/>
      </rPr>
      <t xml:space="preserve"> de procesos, (13 asistenciales y 15 administrativos) . El consolidado de este trabajo se encuentra publicado en la pagina web de la ESE. </t>
    </r>
  </si>
  <si>
    <r>
      <rPr>
        <b/>
        <sz val="13"/>
        <color indexed="8"/>
        <rFont val="Calibri"/>
        <family val="2"/>
      </rPr>
      <t xml:space="preserve">
Subcomponente /proceso 4</t>
    </r>
    <r>
      <rPr>
        <sz val="13"/>
        <color indexed="8"/>
        <rFont val="Calibri"/>
        <family val="2"/>
      </rPr>
      <t xml:space="preserve">                                           Monitoreo o revisión</t>
    </r>
  </si>
  <si>
    <t>1.4.1</t>
  </si>
  <si>
    <r>
      <t>Consolidar los</t>
    </r>
    <r>
      <rPr>
        <b/>
        <sz val="13"/>
        <color indexed="8"/>
        <rFont val="Calibri"/>
        <family val="2"/>
      </rPr>
      <t xml:space="preserve"> resultados</t>
    </r>
    <r>
      <rPr>
        <sz val="13"/>
        <color indexed="8"/>
        <rFont val="Calibri"/>
        <family val="2"/>
      </rPr>
      <t xml:space="preserve"> de la</t>
    </r>
    <r>
      <rPr>
        <b/>
        <sz val="13"/>
        <color indexed="8"/>
        <rFont val="Calibri"/>
        <family val="2"/>
      </rPr>
      <t xml:space="preserve"> evaluación </t>
    </r>
    <r>
      <rPr>
        <sz val="13"/>
        <color indexed="8"/>
        <rFont val="Calibri"/>
        <family val="2"/>
      </rPr>
      <t>del cumplimiento de las</t>
    </r>
    <r>
      <rPr>
        <b/>
        <sz val="13"/>
        <color indexed="8"/>
        <rFont val="Calibri"/>
        <family val="2"/>
      </rPr>
      <t xml:space="preserve"> acciones de mejora</t>
    </r>
    <r>
      <rPr>
        <sz val="13"/>
        <color indexed="8"/>
        <rFont val="Calibri"/>
        <family val="2"/>
      </rPr>
      <t xml:space="preserve"> formuladas para </t>
    </r>
    <r>
      <rPr>
        <b/>
        <sz val="13"/>
        <color indexed="8"/>
        <rFont val="Calibri"/>
        <family val="2"/>
      </rPr>
      <t xml:space="preserve"> los riesgos</t>
    </r>
    <r>
      <rPr>
        <sz val="13"/>
        <color indexed="8"/>
        <rFont val="Calibri"/>
        <family val="2"/>
      </rPr>
      <t xml:space="preserve">  gestionados en la vigencia anterior </t>
    </r>
    <r>
      <rPr>
        <b/>
        <sz val="13"/>
        <color indexed="8"/>
        <rFont val="Calibri"/>
        <family val="2"/>
      </rPr>
      <t>(2021</t>
    </r>
    <r>
      <rPr>
        <sz val="13"/>
        <color indexed="8"/>
        <rFont val="Calibri"/>
        <family val="2"/>
      </rPr>
      <t xml:space="preserve">), identificando cuales </t>
    </r>
    <r>
      <rPr>
        <b/>
        <sz val="13"/>
        <color indexed="8"/>
        <rFont val="Calibri"/>
        <family val="2"/>
      </rPr>
      <t>riesgos se materializaron</t>
    </r>
    <r>
      <rPr>
        <sz val="13"/>
        <color indexed="8"/>
        <rFont val="Calibri"/>
        <family val="2"/>
      </rPr>
      <t xml:space="preserve">  (efectividad de los controles)</t>
    </r>
    <r>
      <rPr>
        <b/>
        <sz val="13"/>
        <color indexed="8"/>
        <rFont val="Calibri"/>
        <family val="2"/>
      </rPr>
      <t xml:space="preserve"> </t>
    </r>
  </si>
  <si>
    <r>
      <rPr>
        <b/>
        <sz val="12"/>
        <color indexed="8"/>
        <rFont val="Calibri"/>
        <family val="2"/>
      </rPr>
      <t>Socializar al CCCIC</t>
    </r>
    <r>
      <rPr>
        <sz val="12"/>
        <color indexed="8"/>
        <rFont val="Calibri"/>
        <family val="2"/>
      </rPr>
      <t xml:space="preserve"> el  cumplimiento de las acciones de mejora formuladas en la matriz de riesgos para el 2021,   así como la </t>
    </r>
    <r>
      <rPr>
        <b/>
        <sz val="12"/>
        <color indexed="8"/>
        <rFont val="Calibri"/>
        <family val="2"/>
      </rPr>
      <t>efectividad de los controles</t>
    </r>
    <r>
      <rPr>
        <sz val="12"/>
        <color indexed="8"/>
        <rFont val="Calibri"/>
        <family val="2"/>
      </rPr>
      <t xml:space="preserve"> para evitar los riesgos de corrupción identificados en  2021. 
meta: Promedio del cumplimiento de los 2 indicadores en relación a:  cumplimiento de las </t>
    </r>
    <r>
      <rPr>
        <b/>
        <sz val="12"/>
        <color indexed="8"/>
        <rFont val="Calibri"/>
        <family val="2"/>
      </rPr>
      <t>acciones para los riesgos</t>
    </r>
    <r>
      <rPr>
        <sz val="12"/>
        <color indexed="8"/>
        <rFont val="Calibri"/>
        <family val="2"/>
      </rPr>
      <t xml:space="preserve"> y </t>
    </r>
    <r>
      <rPr>
        <b/>
        <sz val="12"/>
        <color indexed="8"/>
        <rFont val="Calibri"/>
        <family val="2"/>
      </rPr>
      <t>mejora de los controles</t>
    </r>
    <r>
      <rPr>
        <sz val="12"/>
        <color indexed="8"/>
        <rFont val="Calibri"/>
        <family val="2"/>
      </rPr>
      <t xml:space="preserve"> de la gestión 2021-2022 ((&gt;= al 90%) y total de </t>
    </r>
    <r>
      <rPr>
        <b/>
        <sz val="12"/>
        <color indexed="8"/>
        <rFont val="Calibri"/>
        <family val="2"/>
      </rPr>
      <t>riesgos de corrupción materializados</t>
    </r>
    <r>
      <rPr>
        <sz val="12"/>
        <color indexed="8"/>
        <rFont val="Calibri"/>
        <family val="2"/>
      </rPr>
      <t xml:space="preserve"> (0%).
</t>
    </r>
  </si>
  <si>
    <r>
      <t xml:space="preserve">Jefes de Procesos- </t>
    </r>
    <r>
      <rPr>
        <i/>
        <sz val="11"/>
        <color indexed="8"/>
        <rFont val="Calibri"/>
        <family val="2"/>
      </rPr>
      <t>1ra línea de defensa</t>
    </r>
    <r>
      <rPr>
        <sz val="10"/>
        <rFont val="Arial"/>
        <family val="2"/>
      </rPr>
      <t xml:space="preserve">
Jefe de  Planeación
 </t>
    </r>
    <r>
      <rPr>
        <i/>
        <sz val="11"/>
        <color indexed="8"/>
        <rFont val="Calibri"/>
        <family val="2"/>
      </rPr>
      <t xml:space="preserve">2da línea de defensa
</t>
    </r>
    <r>
      <rPr>
        <sz val="10"/>
        <rFont val="Arial"/>
        <family val="2"/>
      </rPr>
      <t xml:space="preserve">
</t>
    </r>
  </si>
  <si>
    <t>mayo  a 
agosto 2022</t>
  </si>
  <si>
    <r>
      <t>En cuanto a la</t>
    </r>
    <r>
      <rPr>
        <b/>
        <sz val="13"/>
        <rFont val="Calibri"/>
        <family val="2"/>
      </rPr>
      <t xml:space="preserve"> efectividad de las acciones de mejora y diseño de los controle</t>
    </r>
    <r>
      <rPr>
        <sz val="13"/>
        <rFont val="Calibri"/>
        <family val="2"/>
      </rPr>
      <t xml:space="preserve">s de los </t>
    </r>
    <r>
      <rPr>
        <b/>
        <sz val="13"/>
        <rFont val="Calibri"/>
        <family val="2"/>
      </rPr>
      <t>riesgos de corrupción</t>
    </r>
    <r>
      <rPr>
        <sz val="13"/>
        <rFont val="Calibri"/>
        <family val="2"/>
      </rPr>
      <t xml:space="preserve"> se  cumplió en un </t>
    </r>
    <r>
      <rPr>
        <b/>
        <sz val="13"/>
        <rFont val="Calibri"/>
        <family val="2"/>
      </rPr>
      <t>97,94%</t>
    </r>
    <r>
      <rPr>
        <sz val="13"/>
        <rFont val="Calibri"/>
        <family val="2"/>
      </rPr>
      <t xml:space="preserve">, y en el </t>
    </r>
    <r>
      <rPr>
        <b/>
        <sz val="13"/>
        <rFont val="Calibri"/>
        <family val="2"/>
      </rPr>
      <t>cumplimiento de las acciones</t>
    </r>
    <r>
      <rPr>
        <sz val="13"/>
        <rFont val="Calibri"/>
        <family val="2"/>
      </rPr>
      <t xml:space="preserve"> de mejora para</t>
    </r>
    <r>
      <rPr>
        <b/>
        <sz val="13"/>
        <rFont val="Calibri"/>
        <family val="2"/>
      </rPr>
      <t xml:space="preserve"> mitigar los riesgos de corrupción </t>
    </r>
    <r>
      <rPr>
        <sz val="13"/>
        <rFont val="Calibri"/>
        <family val="2"/>
      </rPr>
      <t>se cumplió en un</t>
    </r>
    <r>
      <rPr>
        <b/>
        <sz val="13"/>
        <rFont val="Calibri"/>
        <family val="2"/>
      </rPr>
      <t xml:space="preserve"> 94,61%.
</t>
    </r>
    <r>
      <rPr>
        <sz val="13"/>
        <rFont val="Calibri"/>
        <family val="2"/>
      </rPr>
      <t xml:space="preserve">
Respecto   a   la  materialización  </t>
    </r>
    <r>
      <rPr>
        <b/>
        <sz val="13"/>
        <rFont val="Calibri"/>
        <family val="2"/>
      </rPr>
      <t>no  hubo</t>
    </r>
    <r>
      <rPr>
        <sz val="13"/>
        <rFont val="Calibri"/>
        <family val="2"/>
      </rPr>
      <t xml:space="preserve">
riesgo      de        corrupción        materializado
durante el periodo de gestión de los riesgos
evaluados,    </t>
    </r>
    <r>
      <rPr>
        <b/>
        <sz val="13"/>
        <rFont val="Calibri"/>
        <family val="2"/>
      </rPr>
      <t xml:space="preserve">cumpliendo   el   100%,  </t>
    </r>
    <r>
      <rPr>
        <sz val="13"/>
        <rFont val="Calibri"/>
        <family val="2"/>
      </rPr>
      <t>el</t>
    </r>
    <r>
      <rPr>
        <b/>
        <sz val="13"/>
        <rFont val="Calibri"/>
        <family val="2"/>
      </rPr>
      <t xml:space="preserve">
</t>
    </r>
    <r>
      <rPr>
        <sz val="13"/>
        <rFont val="Calibri"/>
        <family val="2"/>
      </rPr>
      <t xml:space="preserve">promedio  de  cumplimiento   de  los  tres (3) 
indicadores   es  </t>
    </r>
    <r>
      <rPr>
        <b/>
        <sz val="13"/>
        <rFont val="Calibri"/>
        <family val="2"/>
      </rPr>
      <t xml:space="preserve">del  97,52%  </t>
    </r>
    <r>
      <rPr>
        <sz val="13"/>
        <rFont val="Calibri"/>
        <family val="2"/>
      </rPr>
      <t>que sobre  la 
meta es el</t>
    </r>
    <r>
      <rPr>
        <b/>
        <sz val="13"/>
        <rFont val="Calibri"/>
        <family val="2"/>
      </rPr>
      <t xml:space="preserve"> 100%</t>
    </r>
  </si>
  <si>
    <t>1.4.2</t>
  </si>
  <si>
    <r>
      <t>Monitorizar el</t>
    </r>
    <r>
      <rPr>
        <b/>
        <sz val="13"/>
        <color indexed="8"/>
        <rFont val="Calibri"/>
        <family val="2"/>
      </rPr>
      <t xml:space="preserve"> cumplimiento de las acciones</t>
    </r>
    <r>
      <rPr>
        <sz val="13"/>
        <color indexed="8"/>
        <rFont val="Calibri"/>
        <family val="2"/>
      </rPr>
      <t xml:space="preserve"> formuladas en el </t>
    </r>
    <r>
      <rPr>
        <b/>
        <sz val="13"/>
        <color indexed="8"/>
        <rFont val="Calibri"/>
        <family val="2"/>
      </rPr>
      <t>PAAC- 2022</t>
    </r>
  </si>
  <si>
    <r>
      <t xml:space="preserve">Total acciones a las cuales se les realiza el seguimiento en forma oportuna por el responsable de su ejecución y por el proceso de Planeación. 
meta: </t>
    </r>
    <r>
      <rPr>
        <b/>
        <sz val="12"/>
        <color indexed="8"/>
        <rFont val="Calibri"/>
        <family val="2"/>
      </rPr>
      <t>% de acciones con seguimiento por el Líder del proceso/ total acciones que le aplica.</t>
    </r>
  </si>
  <si>
    <t>Jefes de Procesos- 1ra línea de defensa
Jefe de  Planeación
 2da línea de defensa</t>
  </si>
  <si>
    <t xml:space="preserve"> Mayo, Septiembre, diciembre 2022</t>
  </si>
  <si>
    <r>
      <t xml:space="preserve">Las actividades e indicadores formulados cubren el 100% de los 21 Jefes, líderes de procesos, al estar todos inmersos en la gestión de los riesgos y  la socialización de los temas definidos en los 6 componentes del Plan. Así que de los 21 procesos a la fecha </t>
    </r>
    <r>
      <rPr>
        <b/>
        <sz val="13"/>
        <rFont val="Calibri"/>
        <family val="2"/>
        <scheme val="minor"/>
      </rPr>
      <t xml:space="preserve"> 15 cumplieron con oportunidad en la entrega de la información</t>
    </r>
    <r>
      <rPr>
        <b/>
        <sz val="13"/>
        <rFont val="Calibri"/>
        <family val="2"/>
      </rPr>
      <t xml:space="preserve"> (71,43%).</t>
    </r>
    <r>
      <rPr>
        <sz val="13"/>
        <rFont val="Calibri"/>
        <family val="2"/>
      </rPr>
      <t xml:space="preserve"> Y con respecto a los</t>
    </r>
    <r>
      <rPr>
        <b/>
        <sz val="13"/>
        <rFont val="Calibri"/>
        <family val="2"/>
      </rPr>
      <t xml:space="preserve"> 9 lideres </t>
    </r>
    <r>
      <rPr>
        <sz val="13"/>
        <rFont val="Calibri"/>
        <family val="2"/>
      </rPr>
      <t>responsables de liderar las estrategias del Plan aportaron la evidencia completa siete (7) al 100%, y dos( no aportaron), lo que representa un 77,77%, para</t>
    </r>
    <r>
      <rPr>
        <b/>
        <sz val="13"/>
        <rFont val="Calibri"/>
        <family val="2"/>
      </rPr>
      <t xml:space="preserve"> un 74,6% entre ambos, </t>
    </r>
  </si>
  <si>
    <t>1.5.1.</t>
  </si>
  <si>
    <r>
      <t xml:space="preserve">Realizar seguimiento y evaluación al </t>
    </r>
    <r>
      <rPr>
        <b/>
        <sz val="13"/>
        <color indexed="8"/>
        <rFont val="Calibri"/>
        <family val="2"/>
      </rPr>
      <t>cumplimiento de las estrategias</t>
    </r>
    <r>
      <rPr>
        <sz val="13"/>
        <color indexed="8"/>
        <rFont val="Calibri"/>
        <family val="2"/>
      </rPr>
      <t xml:space="preserve"> formuladas en este Plan-PAAC2021 y PAAC-2022, y publicar en la pagina web, los resultados de la gestión de las actividades en forma cuatrimestral 
</t>
    </r>
  </si>
  <si>
    <r>
      <rPr>
        <b/>
        <sz val="12"/>
        <color indexed="8"/>
        <rFont val="Calibri"/>
        <family val="2"/>
      </rPr>
      <t xml:space="preserve">Total publicaciones </t>
    </r>
    <r>
      <rPr>
        <sz val="12"/>
        <color indexed="8"/>
        <rFont val="Calibri"/>
        <family val="2"/>
      </rPr>
      <t xml:space="preserve">en la web, discriminando el </t>
    </r>
    <r>
      <rPr>
        <b/>
        <sz val="12"/>
        <color indexed="8"/>
        <rFont val="Calibri"/>
        <family val="2"/>
      </rPr>
      <t>% de cumplimiento</t>
    </r>
    <r>
      <rPr>
        <sz val="12"/>
        <color indexed="8"/>
        <rFont val="Calibri"/>
        <family val="2"/>
      </rPr>
      <t xml:space="preserve"> de cada componente y recomendaciones a partir de los resultados, 
meta: 3 publicaciones al año (</t>
    </r>
    <r>
      <rPr>
        <b/>
        <sz val="12"/>
        <color indexed="8"/>
        <rFont val="Calibri"/>
        <family val="2"/>
      </rPr>
      <t>1</t>
    </r>
    <r>
      <rPr>
        <sz val="12"/>
        <color indexed="8"/>
        <rFont val="Calibri"/>
        <family val="2"/>
      </rPr>
      <t xml:space="preserve"> con los resultados de la </t>
    </r>
    <r>
      <rPr>
        <b/>
        <sz val="12"/>
        <color indexed="8"/>
        <rFont val="Calibri"/>
        <family val="2"/>
      </rPr>
      <t>vigencia anterio</t>
    </r>
    <r>
      <rPr>
        <sz val="12"/>
        <color indexed="8"/>
        <rFont val="Calibri"/>
        <family val="2"/>
      </rPr>
      <t>r y 2 con el seguimiento del PAAC de la actual vigencia)</t>
    </r>
  </si>
  <si>
    <t>Jefe de control interno
3ra Línea de Defensa.</t>
  </si>
  <si>
    <t>Febrero, a noviembre 2022</t>
  </si>
  <si>
    <r>
      <t>Todos los</t>
    </r>
    <r>
      <rPr>
        <b/>
        <sz val="13"/>
        <rFont val="Calibri"/>
        <family val="2"/>
        <scheme val="minor"/>
      </rPr>
      <t xml:space="preserve"> seguimientos</t>
    </r>
    <r>
      <rPr>
        <sz val="13"/>
        <rFont val="Calibri"/>
        <family val="2"/>
        <scheme val="minor"/>
      </rPr>
      <t xml:space="preserve"> al </t>
    </r>
    <r>
      <rPr>
        <b/>
        <sz val="13"/>
        <rFont val="Calibri"/>
        <family val="2"/>
        <scheme val="minor"/>
      </rPr>
      <t>cumplimiento</t>
    </r>
    <r>
      <rPr>
        <sz val="13"/>
        <rFont val="Calibri"/>
        <family val="2"/>
        <scheme val="minor"/>
      </rPr>
      <t xml:space="preserve"> de las estrategias del</t>
    </r>
    <r>
      <rPr>
        <b/>
        <sz val="13"/>
        <rFont val="Calibri"/>
        <family val="2"/>
        <scheme val="minor"/>
      </rPr>
      <t xml:space="preserve"> Plan Anticorrupción y Atención al Ciudadano-2022</t>
    </r>
    <r>
      <rPr>
        <sz val="13"/>
        <rFont val="Calibri"/>
        <family val="2"/>
        <scheme val="minor"/>
      </rPr>
      <t xml:space="preserve">, fueron publicados con la debida oportunidad en la pagina web de la ESE, en Transparencia y acceso a la Información, numeral 4, subnivel 4,8 Informes de Control Interno:
</t>
    </r>
    <r>
      <rPr>
        <b/>
        <sz val="13"/>
        <color rgb="FF333399"/>
        <rFont val="Calibri"/>
        <family val="2"/>
      </rPr>
      <t>https://www.hospitalmua.gov.co/TransparenciaAccesoInformacion/Paginas/Informes-Control-Interno.aspx</t>
    </r>
  </si>
  <si>
    <r>
      <rPr>
        <b/>
        <sz val="13"/>
        <color indexed="8"/>
        <rFont val="Calibri"/>
        <family val="2"/>
      </rPr>
      <t>Subcomponente/
proceso 5</t>
    </r>
    <r>
      <rPr>
        <sz val="13"/>
        <color indexed="8"/>
        <rFont val="Calibri"/>
        <family val="2"/>
      </rPr>
      <t xml:space="preserve"> Seguimiento</t>
    </r>
  </si>
  <si>
    <t>1.5.2.</t>
  </si>
  <si>
    <r>
      <t xml:space="preserve">Informar al </t>
    </r>
    <r>
      <rPr>
        <b/>
        <sz val="13"/>
        <color indexed="8"/>
        <rFont val="Calibri"/>
        <family val="2"/>
      </rPr>
      <t>Comité de Control Interno y Calidad-CCCIC</t>
    </r>
    <r>
      <rPr>
        <sz val="13"/>
        <color indexed="8"/>
        <rFont val="Calibri"/>
        <family val="2"/>
      </rPr>
      <t xml:space="preserve"> sobre  los</t>
    </r>
    <r>
      <rPr>
        <b/>
        <sz val="13"/>
        <color indexed="8"/>
        <rFont val="Calibri"/>
        <family val="2"/>
      </rPr>
      <t xml:space="preserve"> resultados</t>
    </r>
    <r>
      <rPr>
        <sz val="13"/>
        <color indexed="8"/>
        <rFont val="Calibri"/>
        <family val="2"/>
      </rPr>
      <t xml:space="preserve"> de la implementación de las estrategias formuladas en el </t>
    </r>
    <r>
      <rPr>
        <b/>
        <sz val="13"/>
        <color indexed="8"/>
        <rFont val="Calibri"/>
        <family val="2"/>
      </rPr>
      <t>Plan Anticorrupción y Atención al Ciudadan</t>
    </r>
    <r>
      <rPr>
        <sz val="13"/>
        <color indexed="8"/>
        <rFont val="Calibri"/>
        <family val="2"/>
      </rPr>
      <t>o del</t>
    </r>
    <r>
      <rPr>
        <b/>
        <sz val="13"/>
        <color indexed="8"/>
        <rFont val="Calibri"/>
        <family val="2"/>
      </rPr>
      <t xml:space="preserve"> 2021</t>
    </r>
    <r>
      <rPr>
        <sz val="13"/>
        <color indexed="8"/>
        <rFont val="Calibri"/>
        <family val="2"/>
      </rPr>
      <t xml:space="preserve">, y los avances en el Plan anticorrupción y Atención al Ciudadano-2022 </t>
    </r>
  </si>
  <si>
    <r>
      <rPr>
        <b/>
        <sz val="12"/>
        <color indexed="8"/>
        <rFont val="Calibri"/>
        <family val="2"/>
      </rPr>
      <t>Total Informes presentados al  CCCIC</t>
    </r>
    <r>
      <rPr>
        <sz val="12"/>
        <color indexed="8"/>
        <rFont val="Calibri"/>
        <family val="2"/>
      </rPr>
      <t xml:space="preserve"> (3) </t>
    </r>
    <r>
      <rPr>
        <i/>
        <sz val="12"/>
        <color indexed="8"/>
        <rFont val="Calibri"/>
        <family val="2"/>
      </rPr>
      <t>a partir de febrero</t>
    </r>
    <r>
      <rPr>
        <sz val="12"/>
        <color indexed="8"/>
        <rFont val="Calibri"/>
        <family val="2"/>
      </rPr>
      <t>, sobre los resultados de la implementación de las acciones del PAAC-2021, 2022, generando acciones y  recomendaciones para avanzar en el cumplimiento de las mismas. 
Meta:</t>
    </r>
    <r>
      <rPr>
        <b/>
        <sz val="12"/>
        <color indexed="8"/>
        <rFont val="Calibri"/>
        <family val="2"/>
      </rPr>
      <t xml:space="preserve"> total informes presentados</t>
    </r>
    <r>
      <rPr>
        <sz val="12"/>
        <color indexed="8"/>
        <rFont val="Calibri"/>
        <family val="2"/>
      </rPr>
      <t xml:space="preserve"> al comité, y  %  de cumplimiento de las acciones del PAAC.</t>
    </r>
  </si>
  <si>
    <r>
      <t xml:space="preserve">Desde la </t>
    </r>
    <r>
      <rPr>
        <b/>
        <sz val="13"/>
        <rFont val="Calibri"/>
        <family val="2"/>
        <scheme val="minor"/>
      </rPr>
      <t>primera reunión del Comité Coordinador de Control Interno y Calidad s</t>
    </r>
    <r>
      <rPr>
        <sz val="13"/>
        <rFont val="Calibri"/>
        <family val="2"/>
        <scheme val="minor"/>
      </rPr>
      <t xml:space="preserve">e presenta el cumplimiento del </t>
    </r>
    <r>
      <rPr>
        <b/>
        <sz val="13"/>
        <rFont val="Calibri"/>
        <family val="2"/>
        <scheme val="minor"/>
      </rPr>
      <t>Plan Anticorrupción y de Atención al Ciudadano</t>
    </r>
    <r>
      <rPr>
        <sz val="13"/>
        <rFont val="Calibri"/>
        <family val="2"/>
        <scheme val="minor"/>
      </rPr>
      <t xml:space="preserve">, con la presentación de la vigencia 2021 y la del 1er cuatrimestre. Dado que la reunión de octubre se aplazó, </t>
    </r>
    <r>
      <rPr>
        <b/>
        <sz val="13"/>
        <rFont val="Calibri"/>
        <family val="2"/>
        <scheme val="minor"/>
      </rPr>
      <t>se envió</t>
    </r>
    <r>
      <rPr>
        <sz val="13"/>
        <rFont val="Calibri"/>
        <family val="2"/>
        <scheme val="minor"/>
      </rPr>
      <t xml:space="preserve"> a cada uno de los integrantes del comité los resultados y</t>
    </r>
    <r>
      <rPr>
        <b/>
        <sz val="13"/>
        <rFont val="Calibri"/>
        <family val="2"/>
        <scheme val="minor"/>
      </rPr>
      <t xml:space="preserve"> las acciones pendientes</t>
    </r>
    <r>
      <rPr>
        <sz val="13"/>
        <rFont val="Calibri"/>
        <family val="2"/>
        <scheme val="minor"/>
      </rPr>
      <t xml:space="preserve"> por ser ejecutadas para avanzar en su cumplimiento.</t>
    </r>
  </si>
  <si>
    <t>1.5.3.</t>
  </si>
  <si>
    <r>
      <t xml:space="preserve">Realizar seguimiento por el  comité Coordinador - CCCIC, al seguimiento oportuno y </t>
    </r>
    <r>
      <rPr>
        <b/>
        <sz val="13"/>
        <color indexed="8"/>
        <rFont val="Calibri"/>
        <family val="2"/>
      </rPr>
      <t xml:space="preserve">reporte a la UIAF </t>
    </r>
    <r>
      <rPr>
        <sz val="13"/>
        <color indexed="8"/>
        <rFont val="Calibri"/>
        <family val="2"/>
      </rPr>
      <t>sobre los casos sospechosos o intentados de LAFT, de acuerdo a los informes de la Oficial de Cumpliendo.</t>
    </r>
  </si>
  <si>
    <r>
      <t xml:space="preserve">Meta: </t>
    </r>
    <r>
      <rPr>
        <b/>
        <sz val="12"/>
        <color indexed="8"/>
        <rFont val="Calibri"/>
        <family val="2"/>
      </rPr>
      <t>total Informes</t>
    </r>
    <r>
      <rPr>
        <sz val="12"/>
        <color indexed="8"/>
        <rFont val="Calibri"/>
        <family val="2"/>
      </rPr>
      <t xml:space="preserve"> presentados al CCCIC, por la Oficial de Cumplimiento en relación a la gestión de los riesgos LAFT (3 al año)</t>
    </r>
  </si>
  <si>
    <t>Oficial de Cumplimiento - 2ra Línea de Defensa.</t>
  </si>
  <si>
    <t>febrero a Noviembre 2022</t>
  </si>
  <si>
    <r>
      <t xml:space="preserve">El Jefe de Planeación- Oficial de Cumplimiento, desde la primera reunión del Comité Coordinador de Control Interno y Calidad se </t>
    </r>
    <r>
      <rPr>
        <b/>
        <sz val="13"/>
        <rFont val="Calibri"/>
        <family val="2"/>
        <scheme val="minor"/>
      </rPr>
      <t>presenta la gestión de los riesgos</t>
    </r>
    <r>
      <rPr>
        <sz val="13"/>
        <rFont val="Calibri"/>
        <family val="2"/>
        <scheme val="minor"/>
      </rPr>
      <t xml:space="preserve"> de Lavado de Activos y Financiación del Terrorismo, de no poderse presentar en el CCCIC, y dado que somos los mismos integrantes, se socializó en el Comité Institucional de Gestión y Desempeño, cumpliendo así con la meta de los </t>
    </r>
    <r>
      <rPr>
        <b/>
        <sz val="13"/>
        <rFont val="Calibri"/>
        <family val="2"/>
        <scheme val="minor"/>
      </rPr>
      <t xml:space="preserve">3 informes al año </t>
    </r>
    <r>
      <rPr>
        <sz val="13"/>
        <rFont val="Calibri"/>
        <family val="2"/>
        <scheme val="minor"/>
      </rPr>
      <t>sobre los r</t>
    </r>
    <r>
      <rPr>
        <b/>
        <sz val="13"/>
        <rFont val="Calibri"/>
        <family val="2"/>
        <scheme val="minor"/>
      </rPr>
      <t>eportes a la UIAF</t>
    </r>
    <r>
      <rPr>
        <sz val="13"/>
        <rFont val="Calibri"/>
        <family val="2"/>
        <scheme val="minor"/>
      </rPr>
      <t xml:space="preserve"> y la gestión que se ha adelantado en los riesgos LAFT/FADM que se incorporó en la vigencia 2022.  </t>
    </r>
  </si>
  <si>
    <t xml:space="preserve">PROMEDIO DE CUMPLIMIENTO  PRIMER COMPONENTE - GESTIÓN DE RIESGOS DE CORRUPCIÓN 
Y MAPA DE RIESGOS </t>
  </si>
  <si>
    <t xml:space="preserve">          % cumplimiento1° Componente Diciembre  2022</t>
  </si>
  <si>
    <t>COMPONENTE 2: ANTITRAMITES</t>
  </si>
  <si>
    <t>Seguimiento por la Oficina de Control Interno 
       Ejecución de la Acciones a Diciembre 2022</t>
  </si>
  <si>
    <t>Subcomponente</t>
  </si>
  <si>
    <t>Indicador y meta</t>
  </si>
  <si>
    <t>Observaciones</t>
  </si>
  <si>
    <t>%
cumple</t>
  </si>
  <si>
    <r>
      <rPr>
        <b/>
        <sz val="13"/>
        <color indexed="8"/>
        <rFont val="Calibri"/>
        <family val="2"/>
      </rPr>
      <t>Subcomponente 1</t>
    </r>
    <r>
      <rPr>
        <sz val="13"/>
        <color indexed="8"/>
        <rFont val="Calibri"/>
        <family val="2"/>
      </rPr>
      <t xml:space="preserve">
Planificación- Identificación  y Priorización de Tramites</t>
    </r>
  </si>
  <si>
    <t>2.1.1</t>
  </si>
  <si>
    <t>Publicar en el SUIT el formulario de identificación de trámites y procesos</t>
  </si>
  <si>
    <t>Publicación en el SUIT</t>
  </si>
  <si>
    <t xml:space="preserve">Planeación </t>
  </si>
  <si>
    <t>Enero a  Diciembre de 2022</t>
  </si>
  <si>
    <t xml:space="preserve">Se  tiene  registrado  en la  plataforma del SUIT
(Sistema Único  de Información  de  Trámites)
de la Función  Pública,  diez (10)   trámites y  (1)
procedimiento administrativo. 
En la siguiente hoja  de este archivo,  están   los
los trámites priorizados para su racionalización, 
y en la tercera hoja esta el resultado arrojado al
seguimiento realizado por la Oficina de Control
Interno de la ESE. un  cumplimiento del 100% de
las estrategias de racionalización   proyectadas 
en el 2022, con tres (3) pendientes de año  2021, 
referente al acceso en línea a los  2   principales
trámites  en  la  ESE,  la  solicitud  de copia de  la 
Historia Clínica   y  solicitud para  asignación  de
citas y la expedición de certificados de paz y salvo. </t>
  </si>
  <si>
    <t>2.1.2</t>
  </si>
  <si>
    <t>Trámites y procedimientos publicados en la WEB con link que vincule a los trámites registrados en SUIT</t>
  </si>
  <si>
    <t xml:space="preserve">Publicar el 100% de los trámites en la WEB con link que redirecciona a los trámites del SUIT. </t>
  </si>
  <si>
    <r>
      <t xml:space="preserve">Con corte a diciembre 2022 se </t>
    </r>
    <r>
      <rPr>
        <b/>
        <sz val="13"/>
        <color theme="1"/>
        <rFont val="Calibri"/>
        <family val="2"/>
        <scheme val="minor"/>
      </rPr>
      <t>continua con los  10 trámites</t>
    </r>
    <r>
      <rPr>
        <sz val="13"/>
        <color theme="1"/>
        <rFont val="Calibri"/>
        <family val="2"/>
        <scheme val="minor"/>
      </rPr>
      <t xml:space="preserve"> y</t>
    </r>
    <r>
      <rPr>
        <b/>
        <sz val="13"/>
        <color theme="1"/>
        <rFont val="Calibri"/>
        <family val="2"/>
        <scheme val="minor"/>
      </rPr>
      <t xml:space="preserve"> 1 procedimiento administrativo </t>
    </r>
    <r>
      <rPr>
        <sz val="13"/>
        <color theme="1"/>
        <rFont val="Calibri"/>
        <family val="2"/>
        <scheme val="minor"/>
      </rPr>
      <t xml:space="preserve"> integrados, inscritos y publicados en el SUIT.
Los Trámites y procedimientos se encuentran</t>
    </r>
    <r>
      <rPr>
        <b/>
        <sz val="13"/>
        <color theme="1"/>
        <rFont val="Calibri"/>
        <family val="2"/>
        <scheme val="minor"/>
      </rPr>
      <t xml:space="preserve"> 
publicados</t>
    </r>
    <r>
      <rPr>
        <sz val="13"/>
        <color theme="1"/>
        <rFont val="Calibri"/>
        <family val="2"/>
        <scheme val="minor"/>
      </rPr>
      <t xml:space="preserve"> en la  URL, de la pagina web de
la ESE, en la sección de Tramites, al ingresar a
la misma, se debe registrar el nombre del 
hospital, para ir directamente al portal GOV.co:
</t>
    </r>
    <r>
      <rPr>
        <sz val="14"/>
        <color indexed="8"/>
        <rFont val="Calibri"/>
        <family val="2"/>
      </rPr>
      <t xml:space="preserve"> </t>
    </r>
    <r>
      <rPr>
        <b/>
        <sz val="14"/>
        <color rgb="FF333399"/>
        <rFont val="Calibri"/>
        <family val="2"/>
      </rPr>
      <t>https://www.hospitalmua.gov.co/TransparenciaAccesoInformacion/Paginas/Procesos-informes-tramites-SUIT.aspx</t>
    </r>
  </si>
  <si>
    <r>
      <rPr>
        <b/>
        <sz val="12"/>
        <color indexed="8"/>
        <rFont val="Calibri"/>
        <family val="2"/>
      </rPr>
      <t>Subcomponente 2</t>
    </r>
    <r>
      <rPr>
        <sz val="12"/>
        <color indexed="8"/>
        <rFont val="Calibri"/>
        <family val="2"/>
      </rPr>
      <t xml:space="preserve">
Acciones anti trámites y Controles de tramites y procedimientos</t>
    </r>
  </si>
  <si>
    <t>2.2.1</t>
  </si>
  <si>
    <t>Total tramites en proceso de racionalización u optimización publicados en SUIT</t>
  </si>
  <si>
    <r>
      <rPr>
        <b/>
        <sz val="12"/>
        <color indexed="8"/>
        <rFont val="Calibri"/>
        <family val="2"/>
      </rPr>
      <t>% cumplimiento del plan de racionalización</t>
    </r>
    <r>
      <rPr>
        <sz val="12"/>
        <color indexed="8"/>
        <rFont val="Calibri"/>
        <family val="2"/>
      </rPr>
      <t xml:space="preserve"> y optimización de trámites. Meta: &gt;=80%</t>
    </r>
  </si>
  <si>
    <r>
      <t xml:space="preserve">De acuerdo al seguimiento efectuado a Diciembre 2022, por  la OCI y la evidencia soportada en la Submesa de Gobierno Digital, se proyectaron </t>
    </r>
    <r>
      <rPr>
        <b/>
        <sz val="13"/>
        <rFont val="Calibri"/>
        <family val="2"/>
      </rPr>
      <t xml:space="preserve">6 trámites a racionalizar </t>
    </r>
    <r>
      <rPr>
        <sz val="13"/>
        <rFont val="Calibri"/>
        <family val="2"/>
      </rPr>
      <t>y 1</t>
    </r>
    <r>
      <rPr>
        <b/>
        <sz val="13"/>
        <rFont val="Calibri"/>
        <family val="2"/>
      </rPr>
      <t xml:space="preserve"> procedimiento</t>
    </r>
    <r>
      <rPr>
        <sz val="13"/>
        <rFont val="Calibri"/>
        <family val="2"/>
      </rPr>
      <t xml:space="preserve"> administrativo, </t>
    </r>
    <r>
      <rPr>
        <b/>
        <sz val="13"/>
        <rFont val="Calibri"/>
        <family val="2"/>
      </rPr>
      <t xml:space="preserve">cumpliéndose a la fecha con el Plan de racionalización </t>
    </r>
    <r>
      <rPr>
        <sz val="13"/>
        <rFont val="Calibri"/>
        <family val="2"/>
      </rPr>
      <t>en un</t>
    </r>
    <r>
      <rPr>
        <b/>
        <sz val="13"/>
        <rFont val="Calibri"/>
        <family val="2"/>
      </rPr>
      <t xml:space="preserve"> 100%</t>
    </r>
    <r>
      <rPr>
        <sz val="13"/>
        <rFont val="Calibri"/>
        <family val="2"/>
      </rPr>
      <t xml:space="preserve">, al contar con la certificación para habilitar los 3 tramites en línea, como única actividad que estaba pendiente de acuerdo al seguimiento efectuado a septiembre 2022. ver pagina siguiente con la evidencia del acceso a los tramites en línea. </t>
    </r>
  </si>
  <si>
    <t>2.2.2</t>
  </si>
  <si>
    <r>
      <t>Informe de</t>
    </r>
    <r>
      <rPr>
        <b/>
        <sz val="13"/>
        <color indexed="8"/>
        <rFont val="Calibri"/>
        <family val="2"/>
      </rPr>
      <t xml:space="preserve"> seguimiento a los trámites en proceso de racionalización y optimización</t>
    </r>
    <r>
      <rPr>
        <sz val="13"/>
        <color indexed="8"/>
        <rFont val="Calibri"/>
        <family val="2"/>
      </rPr>
      <t xml:space="preserve"> con beneficio directo al usuario.</t>
    </r>
  </si>
  <si>
    <t>Mínimo 3 informes en la vigencia</t>
  </si>
  <si>
    <r>
      <t xml:space="preserve">En la segunda y  tercera hoja de este archivo, exportadas en Excel de la información cargada en la plataforma  SUIT, se evidencia los siete (7) trámites priorizados para ser racionalizados en la  vigencia 2022, incluyendo tres (3)  que se trabajan en su proceso de optimización y racionalización  desde la vigencia 2021. Los siete (7) cuentan  con el </t>
    </r>
    <r>
      <rPr>
        <b/>
        <sz val="13"/>
        <color indexed="8"/>
        <rFont val="Calibri"/>
        <family val="2"/>
      </rPr>
      <t xml:space="preserve">seguimiento cuatrimestral </t>
    </r>
    <r>
      <rPr>
        <sz val="13"/>
        <color indexed="8"/>
        <rFont val="Calibri"/>
        <family val="2"/>
      </rPr>
      <t xml:space="preserve">por parte de la Jefe de la Oficina de Control Interno-OCI </t>
    </r>
    <r>
      <rPr>
        <b/>
        <sz val="13"/>
        <color indexed="8"/>
        <rFont val="Calibri"/>
        <family val="2"/>
      </rPr>
      <t>a las estrategias de racionalización priorizadas</t>
    </r>
    <r>
      <rPr>
        <sz val="13"/>
        <color indexed="8"/>
        <rFont val="Calibri"/>
        <family val="2"/>
      </rPr>
      <t>, quedando pendiente el último  seguimiento con corte a diciembre,  por parte de Gestión de Planeación y Proyectos, pero cumpliéndose al 100% con los tres seguimientos por parte de la OCI.</t>
    </r>
  </si>
  <si>
    <t xml:space="preserve">PROMEDIO DE CUMPLIMIENTO SEGUNDO COMPONENTE - ANTITRÁMITES </t>
  </si>
  <si>
    <t>COMPONENTE 3: RENDICIÓN DE CUENTAS</t>
  </si>
  <si>
    <t xml:space="preserve">     Seguimiento por la Oficina de Control Interno 
      Ejecución de la Acciones a Diciembre 2022</t>
  </si>
  <si>
    <t xml:space="preserve">Subcomponente </t>
  </si>
  <si>
    <t>Indicadores</t>
  </si>
  <si>
    <t>3.1.1</t>
  </si>
  <si>
    <r>
      <t xml:space="preserve">Actualizar el </t>
    </r>
    <r>
      <rPr>
        <b/>
        <sz val="13"/>
        <color indexed="8"/>
        <rFont val="Calibri"/>
        <family val="2"/>
      </rPr>
      <t>Manual de Rendición de cuentas</t>
    </r>
    <r>
      <rPr>
        <sz val="13"/>
        <color indexed="8"/>
        <rFont val="Calibri"/>
        <family val="2"/>
      </rPr>
      <t xml:space="preserve"> institucional, teniendo en cuenta  los lineamientos definidos por la función pública en el Manual Único de Rendición de Cuentas -  MURC. Versión 2 </t>
    </r>
  </si>
  <si>
    <t>Manual de Rendición de cuentas institucional actualizado  con  lineamientos definidos por la función pública en el Manual Único de Rendición de Cuentas -  MURC. Versión 2 .</t>
  </si>
  <si>
    <t xml:space="preserve">Líder de Planeación. Calidad- 2da Línea de Defensa
</t>
  </si>
  <si>
    <t>Mayo de 2022</t>
  </si>
  <si>
    <r>
      <t>Esta actividad de</t>
    </r>
    <r>
      <rPr>
        <b/>
        <sz val="13"/>
        <color theme="1"/>
        <rFont val="Calibri"/>
        <family val="2"/>
        <scheme val="minor"/>
      </rPr>
      <t xml:space="preserve"> actualización del Manual de Rendición de Cuentas</t>
    </r>
    <r>
      <rPr>
        <sz val="13"/>
        <color theme="1"/>
        <rFont val="Calibri"/>
        <family val="2"/>
        <scheme val="minor"/>
      </rPr>
      <t xml:space="preserve">, que solo lleva 1 año de haberse actualizado, en septiembre del 2021, </t>
    </r>
    <r>
      <rPr>
        <b/>
        <sz val="13"/>
        <color indexed="12"/>
        <rFont val="Calibri"/>
        <family val="2"/>
      </rPr>
      <t>se eliminó del Plan</t>
    </r>
    <r>
      <rPr>
        <b/>
        <sz val="13"/>
        <color indexed="8"/>
        <rFont val="Calibri"/>
        <family val="2"/>
      </rPr>
      <t>,</t>
    </r>
    <r>
      <rPr>
        <sz val="13"/>
        <color indexed="8"/>
        <rFont val="Calibri"/>
        <family val="2"/>
      </rPr>
      <t xml:space="preserve"> por lo tanto no aplica su evaluación.</t>
    </r>
  </si>
  <si>
    <t>3.1.2</t>
  </si>
  <si>
    <r>
      <t xml:space="preserve">Convocar a los </t>
    </r>
    <r>
      <rPr>
        <b/>
        <sz val="13"/>
        <color indexed="8"/>
        <rFont val="Calibri"/>
        <family val="2"/>
      </rPr>
      <t>integrantes del Comité de Rendición de Cuentas Social</t>
    </r>
    <r>
      <rPr>
        <sz val="13"/>
        <color indexed="8"/>
        <rFont val="Calibri"/>
        <family val="2"/>
      </rPr>
      <t xml:space="preserve"> con oportunidad, para definir estrategias de convocatoria, temas de interés, grupos de interés a invitar y mecanismos para incentivar la asistencia, concretar las fechas para cumplir cada actividad</t>
    </r>
  </si>
  <si>
    <t xml:space="preserve">Acta de comité con mínimo 30 días de anticipación a la rendición, con estrategias definidas.
</t>
  </si>
  <si>
    <t xml:space="preserve">Jefe de Mercadeo y Ventas 
Comunicadora
</t>
  </si>
  <si>
    <t>Feb a Abr 2022</t>
  </si>
  <si>
    <r>
      <t>La</t>
    </r>
    <r>
      <rPr>
        <b/>
        <sz val="13"/>
        <color theme="1"/>
        <rFont val="Calibri"/>
        <family val="2"/>
        <scheme val="minor"/>
      </rPr>
      <t xml:space="preserve"> convocatoria de los integrantes del Comité de Rendición de Cuentas Social,</t>
    </r>
    <r>
      <rPr>
        <sz val="13"/>
        <color theme="1"/>
        <rFont val="Calibri"/>
        <family val="2"/>
        <scheme val="minor"/>
      </rPr>
      <t xml:space="preserve"> se efectuó en el 1er trimestre 2022, y se cumplieron todas las actividades definidas para la rendición de cuentas en audiencia pública.
El acta se encuentra publicado en el portar web de la ESE
</t>
    </r>
    <r>
      <rPr>
        <b/>
        <sz val="13"/>
        <color indexed="62"/>
        <rFont val="Calibri"/>
        <family val="2"/>
      </rPr>
      <t>https://www.hospitalmua.gov.co/Participa/Paginas/Participacion-ciudadana.aspx</t>
    </r>
  </si>
  <si>
    <r>
      <rPr>
        <b/>
        <sz val="13"/>
        <color indexed="8"/>
        <rFont val="Calibri"/>
        <family val="2"/>
      </rPr>
      <t xml:space="preserve">Subcomponente 1          </t>
    </r>
    <r>
      <rPr>
        <sz val="13"/>
        <color indexed="8"/>
        <rFont val="Calibri"/>
        <family val="2"/>
      </rPr>
      <t xml:space="preserve">                                 </t>
    </r>
    <r>
      <rPr>
        <b/>
        <sz val="13"/>
        <color indexed="8"/>
        <rFont val="Calibri"/>
        <family val="2"/>
      </rPr>
      <t>Información</t>
    </r>
    <r>
      <rPr>
        <sz val="13"/>
        <color indexed="8"/>
        <rFont val="Calibri"/>
        <family val="2"/>
      </rPr>
      <t xml:space="preserve"> de calidad y en lenguaje comprensible</t>
    </r>
  </si>
  <si>
    <t>3.1.3</t>
  </si>
  <si>
    <r>
      <t xml:space="preserve">Publicar oportunamente  en la </t>
    </r>
    <r>
      <rPr>
        <b/>
        <sz val="13"/>
        <color indexed="8"/>
        <rFont val="Calibri"/>
        <family val="2"/>
      </rPr>
      <t>pagina web</t>
    </r>
    <r>
      <rPr>
        <sz val="13"/>
        <color indexed="8"/>
        <rFont val="Calibri"/>
        <family val="2"/>
      </rPr>
      <t xml:space="preserve"> de la ESE, el </t>
    </r>
    <r>
      <rPr>
        <b/>
        <sz val="13"/>
        <color indexed="8"/>
        <rFont val="Calibri"/>
        <family val="2"/>
      </rPr>
      <t xml:space="preserve">informe de gestión </t>
    </r>
    <r>
      <rPr>
        <sz val="13"/>
        <color indexed="8"/>
        <rFont val="Calibri"/>
        <family val="2"/>
      </rPr>
      <t xml:space="preserve">de la Entidad de la vigencia anterior, incorporando el </t>
    </r>
    <r>
      <rPr>
        <b/>
        <sz val="13"/>
        <color indexed="8"/>
        <rFont val="Calibri"/>
        <family val="2"/>
      </rPr>
      <t>resultado de los tramites de la PQRS, temas normativos</t>
    </r>
    <r>
      <rPr>
        <sz val="13"/>
        <color indexed="8"/>
        <rFont val="Calibri"/>
        <family val="2"/>
      </rPr>
      <t xml:space="preserve"> y  de interés. </t>
    </r>
  </si>
  <si>
    <t xml:space="preserve">Informes (1) y formatos publicado oportunamente (&lt;30 días de la audiencia pública)
</t>
  </si>
  <si>
    <t>Líder de Planeación - Calidad y comunicadora</t>
  </si>
  <si>
    <t>Antes de 30 de abril 2022</t>
  </si>
  <si>
    <r>
      <t xml:space="preserve">El </t>
    </r>
    <r>
      <rPr>
        <b/>
        <sz val="13"/>
        <color theme="1"/>
        <rFont val="Calibri"/>
        <family val="2"/>
        <scheme val="minor"/>
      </rPr>
      <t>informe de gestión de la vigencia 2021</t>
    </r>
    <r>
      <rPr>
        <sz val="13"/>
        <color theme="1"/>
        <rFont val="Calibri"/>
        <family val="2"/>
        <scheme val="minor"/>
      </rPr>
      <t>, que se rindió en la Audiencia Pública realizada el 21 de abril  2022, s</t>
    </r>
    <r>
      <rPr>
        <b/>
        <sz val="13"/>
        <color theme="1"/>
        <rFont val="Calibri"/>
        <family val="2"/>
        <scheme val="minor"/>
      </rPr>
      <t>e publicó con un (1) mes de anticipación,</t>
    </r>
    <r>
      <rPr>
        <sz val="13"/>
        <color theme="1"/>
        <rFont val="Calibri"/>
        <family val="2"/>
        <scheme val="minor"/>
      </rPr>
      <t xml:space="preserve"> tal como lo estipula la norma y el reglamento de Rendición de Cuentas de la ESE.
El informe del 2021, al igual que el de las ultimas 4 vigencias anteriores se encuentra publicado en el botón de Rendición de Cuentas, en el Menú de Participa de la pagina principal del portal web.</t>
    </r>
    <r>
      <rPr>
        <b/>
        <sz val="13"/>
        <color indexed="8"/>
        <rFont val="Calibri"/>
        <family val="2"/>
      </rPr>
      <t xml:space="preserve"> </t>
    </r>
    <r>
      <rPr>
        <b/>
        <sz val="13"/>
        <color indexed="62"/>
        <rFont val="Calibri"/>
        <family val="2"/>
      </rPr>
      <t>https://www.hospitalmua.gov.co/Participa/Paginas/Participacion-ciudadana.aspx</t>
    </r>
  </si>
  <si>
    <t>3.1.4</t>
  </si>
  <si>
    <r>
      <t xml:space="preserve">Divulgar por diversos canales de comunicación </t>
    </r>
    <r>
      <rPr>
        <b/>
        <sz val="13"/>
        <color indexed="8"/>
        <rFont val="Calibri"/>
        <family val="2"/>
      </rPr>
      <t xml:space="preserve">píldoras informativas del informe de rendición de cuentas </t>
    </r>
    <r>
      <rPr>
        <sz val="13"/>
        <color indexed="8"/>
        <rFont val="Calibri"/>
        <family val="2"/>
      </rPr>
      <t>para todos los grupos de valor.</t>
    </r>
  </si>
  <si>
    <t xml:space="preserve">Mínimo 5 píldoras informativas desplegadas a través de diferentes canales de comunicación 
</t>
  </si>
  <si>
    <t>Marzo  a Julio de   2022</t>
  </si>
  <si>
    <r>
      <t xml:space="preserve">Utilizando las redes sociales del hospital,  (Facebook, Twitter, Instagram), el correo electrónico, WhatsApp, banner, avisos publicitarios, carteleras internas y externas y en forma personalizada, </t>
    </r>
    <r>
      <rPr>
        <b/>
        <sz val="13"/>
        <color theme="1"/>
        <rFont val="Calibri"/>
        <family val="2"/>
        <scheme val="minor"/>
      </rPr>
      <t xml:space="preserve">se invitó a  la comunidad,  grupos   de    interés, </t>
    </r>
    <r>
      <rPr>
        <sz val="13"/>
        <color theme="1"/>
        <rFont val="Calibri"/>
        <family val="2"/>
        <scheme val="minor"/>
      </rPr>
      <t xml:space="preserve">  y   funcionarios   de
la ESE a participar  de  la</t>
    </r>
    <r>
      <rPr>
        <b/>
        <sz val="13"/>
        <color theme="1"/>
        <rFont val="Calibri"/>
        <family val="2"/>
        <scheme val="minor"/>
      </rPr>
      <t xml:space="preserve"> jornada de rendición  de cuentas</t>
    </r>
    <r>
      <rPr>
        <sz val="13"/>
        <color theme="1"/>
        <rFont val="Calibri"/>
        <family val="2"/>
        <scheme val="minor"/>
      </rPr>
      <t xml:space="preserve"> 
en la Audiencia Pública.</t>
    </r>
  </si>
  <si>
    <t>3.2.1</t>
  </si>
  <si>
    <r>
      <t xml:space="preserve">Aprovechando las jornadas del Plan de Intervenciones Colectivas - PIC, realizar  </t>
    </r>
    <r>
      <rPr>
        <b/>
        <sz val="13"/>
        <color indexed="8"/>
        <rFont val="Calibri"/>
        <family val="2"/>
      </rPr>
      <t xml:space="preserve">ferias de diálogo con la ciudadanía </t>
    </r>
    <r>
      <rPr>
        <sz val="13"/>
        <color indexed="8"/>
        <rFont val="Calibri"/>
        <family val="2"/>
      </rPr>
      <t>(ejercicios participativos), dando a conocer  el</t>
    </r>
    <r>
      <rPr>
        <b/>
        <sz val="13"/>
        <color indexed="8"/>
        <rFont val="Calibri"/>
        <family val="2"/>
      </rPr>
      <t xml:space="preserve"> informe de rendición de cuentas </t>
    </r>
    <r>
      <rPr>
        <sz val="13"/>
        <color indexed="8"/>
        <rFont val="Calibri"/>
        <family val="2"/>
      </rPr>
      <t>e identificando necesidades informativas de los diferentes grupos de valor.</t>
    </r>
  </si>
  <si>
    <r>
      <t>Mínimo</t>
    </r>
    <r>
      <rPr>
        <b/>
        <sz val="12"/>
        <color indexed="12"/>
        <rFont val="Calibri"/>
        <family val="2"/>
      </rPr>
      <t xml:space="preserve"> 2 jornadas</t>
    </r>
    <r>
      <rPr>
        <sz val="12"/>
        <color indexed="8"/>
        <rFont val="Calibri"/>
        <family val="2"/>
      </rPr>
      <t xml:space="preserve">  de dialogo con la ciudadanía, donde se de a conocer el informe de rendición de cuentas y se capten necesidades de información de los diferentes grupos de valor </t>
    </r>
  </si>
  <si>
    <t>Marzo a   Diciembre de 2022</t>
  </si>
  <si>
    <r>
      <t>Desde la Oficina de Planeación y Proyectos, y de acuerdo al calendario de actividades del Plan de Intervenciones Colectivas en "</t>
    </r>
    <r>
      <rPr>
        <b/>
        <sz val="13"/>
        <color indexed="8"/>
        <rFont val="Calibri"/>
        <family val="2"/>
      </rPr>
      <t>Barrio Saludable</t>
    </r>
    <r>
      <rPr>
        <sz val="13"/>
        <color indexed="8"/>
        <rFont val="Calibri"/>
        <family val="2"/>
      </rPr>
      <t xml:space="preserve">", se asistieron a </t>
    </r>
    <r>
      <rPr>
        <b/>
        <sz val="13"/>
        <color rgb="FF000000"/>
        <rFont val="Calibri"/>
        <family val="2"/>
      </rPr>
      <t>varias actividades con la comunidad</t>
    </r>
    <r>
      <rPr>
        <sz val="13"/>
        <color indexed="8"/>
        <rFont val="Calibri"/>
        <family val="2"/>
      </rPr>
      <t xml:space="preserve"> en el Polideportivo, parque municipal, </t>
    </r>
    <r>
      <rPr>
        <b/>
        <sz val="13"/>
        <color rgb="FF000000"/>
        <rFont val="Calibri"/>
        <family val="2"/>
      </rPr>
      <t xml:space="preserve">cumpliendo con las 2 jornadas de diálogo </t>
    </r>
    <r>
      <rPr>
        <sz val="13"/>
        <color indexed="8"/>
        <rFont val="Calibri"/>
        <family val="2"/>
      </rPr>
      <t xml:space="preserve">con la comunidad sobre aspectos tratados en la Rendición de Cuentas en Audiencia Pública, en especial en temas sobre los trámites y su costo, el plan de desarrollo de la vigencia 2022, los riesgos, entre otros.  </t>
    </r>
  </si>
  <si>
    <r>
      <rPr>
        <b/>
        <sz val="13"/>
        <color indexed="8"/>
        <rFont val="Calibri"/>
        <family val="2"/>
      </rPr>
      <t xml:space="preserve">Subcomponente 2 </t>
    </r>
    <r>
      <rPr>
        <sz val="13"/>
        <color indexed="8"/>
        <rFont val="Calibri"/>
        <family val="2"/>
      </rPr>
      <t xml:space="preserve">                                           Diálogo de doble vía con la ciudadanía y sus organizaciones</t>
    </r>
  </si>
  <si>
    <t>3.2.2</t>
  </si>
  <si>
    <r>
      <t xml:space="preserve">Realizar </t>
    </r>
    <r>
      <rPr>
        <b/>
        <sz val="13"/>
        <color indexed="8"/>
        <rFont val="Calibri"/>
        <family val="2"/>
      </rPr>
      <t>audiencia pública</t>
    </r>
    <r>
      <rPr>
        <sz val="13"/>
        <color indexed="8"/>
        <rFont val="Calibri"/>
        <family val="2"/>
      </rPr>
      <t xml:space="preserve"> de rendición de cuentas, generando estrategias de diálogo entre la ciudadanía y el equipo directivo de la ESE.</t>
    </r>
  </si>
  <si>
    <t xml:space="preserve">% de cumplimiento de las acciones planeadas para garantizar el acceso y efectiva participación de la comunidad a la(s) rendición de cuentas. (100%) </t>
  </si>
  <si>
    <t>Mercadeo y Ventas (Comunicadora, SIAU)</t>
  </si>
  <si>
    <t>Febrero a abril de   2022</t>
  </si>
  <si>
    <r>
      <t xml:space="preserve">Como consta en el acta Nro. 2 del Comité de Rendición de Cuentas Social de la ESE, las actividades planteadas en la 1ra reunión se cumplieron al 100%, superando las expectativas en cuanto a asistencia e impacto en la comunidad por la forma como se desarrolló la misma, siendo transmitida en vivo por el canal YouTube y la participación presencial de representantes de la comunidad, entre veedores, miembros de la Junta Directiva y de la asociación de usuarios.  
</t>
    </r>
    <r>
      <rPr>
        <b/>
        <sz val="13"/>
        <color indexed="62"/>
        <rFont val="Calibri"/>
        <family val="2"/>
      </rPr>
      <t>https://www.hospitalmua.gov.co/Participa/Paginas/Participacion-ciudadana.aspx</t>
    </r>
  </si>
  <si>
    <t>3.2.3</t>
  </si>
  <si>
    <r>
      <t xml:space="preserve">Conocer los </t>
    </r>
    <r>
      <rPr>
        <b/>
        <sz val="13"/>
        <color indexed="8"/>
        <rFont val="Calibri"/>
        <family val="2"/>
      </rPr>
      <t xml:space="preserve">espacios de participación programados </t>
    </r>
    <r>
      <rPr>
        <sz val="13"/>
        <color indexed="8"/>
        <rFont val="Calibri"/>
        <family val="2"/>
      </rPr>
      <t xml:space="preserve">por la Administración del Municipio, y hacer parte activa de las salidas a otros espacios de rendición de cuentas y dialogo directo con las </t>
    </r>
    <r>
      <rPr>
        <b/>
        <sz val="13"/>
        <color indexed="8"/>
        <rFont val="Calibri"/>
        <family val="2"/>
      </rPr>
      <t>Juntas de Acción Comunal, Asociaciones de usuarios, veedores y publicar</t>
    </r>
    <r>
      <rPr>
        <sz val="13"/>
        <color indexed="8"/>
        <rFont val="Calibri"/>
        <family val="2"/>
      </rPr>
      <t xml:space="preserve"> informe en la web.</t>
    </r>
  </si>
  <si>
    <r>
      <t xml:space="preserve">Total espacios de participación y diálogo donde el hospital participa (mínimo </t>
    </r>
    <r>
      <rPr>
        <sz val="14"/>
        <color indexed="12"/>
        <rFont val="Calibri"/>
        <family val="2"/>
      </rPr>
      <t>5 espacios</t>
    </r>
    <r>
      <rPr>
        <sz val="14"/>
        <color indexed="8"/>
        <rFont val="Calibri"/>
        <family val="2"/>
      </rPr>
      <t xml:space="preserve">, con asistencia de directivos y de otros funcionarios para rendición de cuentas, publicado en la web. </t>
    </r>
    <r>
      <rPr>
        <b/>
        <sz val="14"/>
        <color indexed="12"/>
        <rFont val="Calibri"/>
        <family val="2"/>
      </rPr>
      <t xml:space="preserve"> </t>
    </r>
    <r>
      <rPr>
        <sz val="14"/>
        <color indexed="8"/>
        <rFont val="Calibri"/>
        <family val="2"/>
      </rPr>
      <t xml:space="preserve">
nota: esta actividad dependerá de las condiciones de la contingencia con el COVID-19 y el acceso a comunicación virtual.</t>
    </r>
  </si>
  <si>
    <t>Gerencia 
Jefe de Mercadeo y Ventas
Comunicadora</t>
  </si>
  <si>
    <t>Enero a diciembre   2022</t>
  </si>
  <si>
    <r>
      <t xml:space="preserve">La Gerente del Hospital, participó en 5 espacios de dialogo y de interacción con la ciudadanía, para un total de 15 reuniones en el primer cuatrimestre y 11 en el segundo cuatrimestre (mayo a agosto), así:  
* </t>
    </r>
    <r>
      <rPr>
        <u/>
        <sz val="13"/>
        <rFont val="Calibri"/>
        <family val="2"/>
      </rPr>
      <t>Junta    Directiva</t>
    </r>
    <r>
      <rPr>
        <sz val="13"/>
        <rFont val="Calibri"/>
        <family val="2"/>
      </rPr>
      <t>:    2    reuniones   por 
cuatrimestre, un</t>
    </r>
    <r>
      <rPr>
        <b/>
        <sz val="13"/>
        <rFont val="Calibri"/>
        <family val="2"/>
      </rPr>
      <t xml:space="preserve"> total de 6.
</t>
    </r>
    <r>
      <rPr>
        <sz val="13"/>
        <rFont val="Calibri"/>
        <family val="2"/>
      </rPr>
      <t xml:space="preserve">* </t>
    </r>
    <r>
      <rPr>
        <u/>
        <sz val="13"/>
        <rFont val="Calibri"/>
        <family val="2"/>
      </rPr>
      <t>Sesiones    del    Concejo      Municipal 
de Envigado</t>
    </r>
    <r>
      <rPr>
        <sz val="13"/>
        <rFont val="Calibri"/>
        <family val="2"/>
      </rPr>
      <t>:  2 en el 1er cuatrimestre,
 4 en el 2do y 1 en el 3ro, un</t>
    </r>
    <r>
      <rPr>
        <b/>
        <sz val="13"/>
        <rFont val="Calibri"/>
        <family val="2"/>
      </rPr>
      <t xml:space="preserve"> total de 7</t>
    </r>
    <r>
      <rPr>
        <sz val="13"/>
        <rFont val="Calibri"/>
        <family val="2"/>
      </rPr>
      <t xml:space="preserve">.
* </t>
    </r>
    <r>
      <rPr>
        <u/>
        <sz val="13"/>
        <rFont val="Calibri"/>
        <family val="2"/>
      </rPr>
      <t>Consejo de Gobierno</t>
    </r>
    <r>
      <rPr>
        <sz val="13"/>
        <rFont val="Calibri"/>
        <family val="2"/>
      </rPr>
      <t xml:space="preserve">: 9, 5 y 8 en cada
cuatrimestre del 2022, un total </t>
    </r>
    <r>
      <rPr>
        <b/>
        <sz val="13"/>
        <rFont val="Calibri"/>
        <family val="2"/>
      </rPr>
      <t xml:space="preserve">de 22.
</t>
    </r>
    <r>
      <rPr>
        <sz val="13"/>
        <rFont val="Calibri"/>
        <family val="2"/>
      </rPr>
      <t xml:space="preserve">* </t>
    </r>
    <r>
      <rPr>
        <u/>
        <sz val="13"/>
        <rFont val="Calibri"/>
        <family val="2"/>
      </rPr>
      <t>COPACO</t>
    </r>
    <r>
      <rPr>
        <sz val="13"/>
        <rFont val="Calibri"/>
        <family val="2"/>
      </rPr>
      <t xml:space="preserve">: 1 en el 1er cuatrimestre y 2
en el segundo, para </t>
    </r>
    <r>
      <rPr>
        <b/>
        <sz val="13"/>
        <rFont val="Calibri"/>
        <family val="2"/>
      </rPr>
      <t>3 en total</t>
    </r>
    <r>
      <rPr>
        <sz val="13"/>
        <rFont val="Calibri"/>
        <family val="2"/>
      </rPr>
      <t xml:space="preserve">. 
Y finalmente en la  * </t>
    </r>
    <r>
      <rPr>
        <u/>
        <sz val="13"/>
        <rFont val="Calibri"/>
        <family val="2"/>
      </rPr>
      <t>Audiencia Pública de  Rendición de Cuentas</t>
    </r>
    <r>
      <rPr>
        <sz val="13"/>
        <rFont val="Calibri"/>
        <family val="2"/>
      </rPr>
      <t xml:space="preserve"> presencial y virtual en abril 2022. Logró la participación en </t>
    </r>
    <r>
      <rPr>
        <b/>
        <sz val="13"/>
        <rFont val="Calibri"/>
        <family val="2"/>
      </rPr>
      <t>5 espacios</t>
    </r>
    <r>
      <rPr>
        <sz val="13"/>
        <rFont val="Calibri"/>
        <family val="2"/>
      </rPr>
      <t xml:space="preserve">,  para un total de </t>
    </r>
    <r>
      <rPr>
        <b/>
        <sz val="13"/>
        <rFont val="Calibri"/>
        <family val="2"/>
      </rPr>
      <t xml:space="preserve">38 reuniones, </t>
    </r>
    <r>
      <rPr>
        <sz val="13"/>
        <rFont val="Calibri"/>
        <family val="2"/>
      </rPr>
      <t xml:space="preserve"> cumpliendo al </t>
    </r>
    <r>
      <rPr>
        <b/>
        <sz val="13"/>
        <rFont val="Calibri"/>
        <family val="2"/>
      </rPr>
      <t>100% con la meta</t>
    </r>
    <r>
      <rPr>
        <sz val="13"/>
        <rFont val="Calibri"/>
        <family val="2"/>
      </rPr>
      <t xml:space="preserve">. El consolidado de las reuniones se encuentra publicado en la pagina web.  </t>
    </r>
    <r>
      <rPr>
        <b/>
        <sz val="13"/>
        <color rgb="FF333399"/>
        <rFont val="Calibri"/>
        <family val="2"/>
      </rPr>
      <t>https://www.hospitalmua.gov.co/Participa/Paginas/Participacion-ciudadana.aspx</t>
    </r>
    <r>
      <rPr>
        <sz val="13"/>
        <rFont val="Calibri"/>
        <family val="2"/>
      </rPr>
      <t xml:space="preserve">
</t>
    </r>
  </si>
  <si>
    <t>3.3.1</t>
  </si>
  <si>
    <r>
      <t>Resocializar con el c</t>
    </r>
    <r>
      <rPr>
        <b/>
        <sz val="13"/>
        <color indexed="8"/>
        <rFont val="Calibri"/>
        <family val="2"/>
      </rPr>
      <t>omité de rendición de cuentas el Manual  y reglamento</t>
    </r>
    <r>
      <rPr>
        <sz val="13"/>
        <color indexed="8"/>
        <rFont val="Calibri"/>
        <family val="2"/>
      </rPr>
      <t xml:space="preserve"> de Rendición de Cuentas </t>
    </r>
  </si>
  <si>
    <r>
      <t>Proporción de integrantes del comité de rendición de cuentas que recibieron capacitación en el Manual de Rendición de Cuentas de la ESE (</t>
    </r>
    <r>
      <rPr>
        <sz val="12"/>
        <color indexed="12"/>
        <rFont val="Calibri"/>
        <family val="2"/>
      </rPr>
      <t>meta: al menos 7 de los 8, 87%)</t>
    </r>
  </si>
  <si>
    <r>
      <t>En la</t>
    </r>
    <r>
      <rPr>
        <b/>
        <sz val="13"/>
        <rFont val="Calibri"/>
        <family val="2"/>
        <scheme val="minor"/>
      </rPr>
      <t xml:space="preserve"> primera reunión</t>
    </r>
    <r>
      <rPr>
        <sz val="13"/>
        <rFont val="Calibri"/>
        <family val="2"/>
        <scheme val="minor"/>
      </rPr>
      <t xml:space="preserve"> del Comité de Rendición de Cuentas Social, se dieron a conocer los</t>
    </r>
    <r>
      <rPr>
        <b/>
        <sz val="13"/>
        <rFont val="Calibri"/>
        <family val="2"/>
        <scheme val="minor"/>
      </rPr>
      <t xml:space="preserve"> lineamientos</t>
    </r>
    <r>
      <rPr>
        <sz val="13"/>
        <rFont val="Calibri"/>
        <family val="2"/>
        <scheme val="minor"/>
      </rPr>
      <t xml:space="preserve"> contemplados en el </t>
    </r>
    <r>
      <rPr>
        <b/>
        <sz val="13"/>
        <rFont val="Calibri"/>
        <family val="2"/>
        <scheme val="minor"/>
      </rPr>
      <t>Manual de Rendición de Cuentas</t>
    </r>
    <r>
      <rPr>
        <sz val="13"/>
        <rFont val="Calibri"/>
        <family val="2"/>
        <scheme val="minor"/>
      </rPr>
      <t xml:space="preserve"> de la ESE, con una cobertura de </t>
    </r>
    <r>
      <rPr>
        <b/>
        <sz val="13"/>
        <rFont val="Calibri"/>
        <family val="2"/>
      </rPr>
      <t>6 de los 8 integrantes</t>
    </r>
    <r>
      <rPr>
        <sz val="13"/>
        <rFont val="Calibri"/>
        <family val="2"/>
      </rPr>
      <t xml:space="preserve">, para un 75%, sobre la meta de divulgar éste al menos a 7 de los integrantes, se cumple en el 85,7%. </t>
    </r>
  </si>
  <si>
    <r>
      <rPr>
        <b/>
        <sz val="13"/>
        <color indexed="8"/>
        <rFont val="Calibri"/>
        <family val="2"/>
      </rPr>
      <t>Subcomponente 3</t>
    </r>
    <r>
      <rPr>
        <sz val="13"/>
        <color indexed="8"/>
        <rFont val="Calibri"/>
        <family val="2"/>
      </rPr>
      <t xml:space="preserve">
</t>
    </r>
    <r>
      <rPr>
        <b/>
        <sz val="13"/>
        <color indexed="8"/>
        <rFont val="Calibri"/>
        <family val="2"/>
      </rPr>
      <t>I</t>
    </r>
    <r>
      <rPr>
        <b/>
        <sz val="14"/>
        <color indexed="8"/>
        <rFont val="Calibri"/>
        <family val="2"/>
      </rPr>
      <t>ncentivos</t>
    </r>
    <r>
      <rPr>
        <sz val="14"/>
        <color indexed="8"/>
        <rFont val="Calibri"/>
        <family val="2"/>
      </rPr>
      <t xml:space="preserve"> para motivar la cultura de la rendición y petición de cuentas</t>
    </r>
  </si>
  <si>
    <t>3.3.2</t>
  </si>
  <si>
    <r>
      <t xml:space="preserve">Diseñar e implementar </t>
    </r>
    <r>
      <rPr>
        <b/>
        <sz val="13"/>
        <color indexed="8"/>
        <rFont val="Calibri"/>
        <family val="2"/>
      </rPr>
      <t xml:space="preserve">capacitación en  rendición de cuentas y control social, </t>
    </r>
    <r>
      <rPr>
        <sz val="13"/>
        <color indexed="8"/>
        <rFont val="Calibri"/>
        <family val="2"/>
      </rPr>
      <t>para cliente interno</t>
    </r>
  </si>
  <si>
    <t>Proporción de funcionarios capacitados en la rendición de cuentas y control social   (&gt;=30% del total de funcionarios y contratistas). Calificación promedio &gt;=8.5</t>
  </si>
  <si>
    <t xml:space="preserve">Líder de Planeación. Calidad - 2da Línea de Defensa
</t>
  </si>
  <si>
    <t>Febrero a abril de 2022</t>
  </si>
  <si>
    <r>
      <t>Consultada la plataforma Educativa Virtual y el Plan de Capacitaciones Institucional</t>
    </r>
    <r>
      <rPr>
        <b/>
        <sz val="13"/>
        <rFont val="Calibri"/>
        <family val="2"/>
        <scheme val="minor"/>
      </rPr>
      <t>, esta capacitación de Rendición de Cuentas, no se priorizó</t>
    </r>
    <r>
      <rPr>
        <sz val="13"/>
        <rFont val="Calibri"/>
        <family val="2"/>
        <scheme val="minor"/>
      </rPr>
      <t xml:space="preserve"> al ajustarse el Plan de Capacitaciones, a partir de la exigencia de los requisitos del Sistema de Habilitación,  no obstante se encontraba en la Plataforma virtual en el 1er cuatrimestre y se había programado</t>
    </r>
    <r>
      <rPr>
        <b/>
        <sz val="13"/>
        <rFont val="Calibri"/>
        <family val="2"/>
        <scheme val="minor"/>
      </rPr>
      <t xml:space="preserve"> 10 funcionarios</t>
    </r>
    <r>
      <rPr>
        <sz val="13"/>
        <rFont val="Calibri"/>
        <family val="2"/>
        <scheme val="minor"/>
      </rPr>
      <t xml:space="preserve"> y lo habían realizado los 10 funcionarios. Ante los cambios y ajustes, considero  que esta actividad no aplica para su evaluación.</t>
    </r>
  </si>
  <si>
    <t>3.3.3</t>
  </si>
  <si>
    <r>
      <t xml:space="preserve">Publicar y consultar los formularios sobre las </t>
    </r>
    <r>
      <rPr>
        <b/>
        <sz val="13"/>
        <color indexed="8"/>
        <rFont val="Calibri"/>
        <family val="2"/>
      </rPr>
      <t>preguntas formuladas por los usuarios</t>
    </r>
    <r>
      <rPr>
        <sz val="13"/>
        <color indexed="8"/>
        <rFont val="Calibri"/>
        <family val="2"/>
      </rPr>
      <t xml:space="preserve">, para dar respuesta oportuna a las mismas.  
</t>
    </r>
  </si>
  <si>
    <t>Índice de satisfacción en la Audiencia de rendición de cuentas (logrando una satisfacción superior al 90%)</t>
  </si>
  <si>
    <t xml:space="preserve">Jefe de Mercadeo y Ventas
Comunicadora
</t>
  </si>
  <si>
    <t>Abril y mayo de 2022</t>
  </si>
  <si>
    <r>
      <t>Durante la Rendición de Cuentas en Audiencia Pública, se publicó la encuesta de satisfacción, y como se informó en el 1er cuatrimestre, en la</t>
    </r>
    <r>
      <rPr>
        <b/>
        <sz val="13"/>
        <color indexed="8"/>
        <rFont val="Calibri"/>
        <family val="2"/>
      </rPr>
      <t xml:space="preserve"> pregunta trazadora, sobre la satisfacción</t>
    </r>
    <r>
      <rPr>
        <sz val="13"/>
        <color indexed="8"/>
        <rFont val="Calibri"/>
        <family val="2"/>
      </rPr>
      <t xml:space="preserve"> fue del</t>
    </r>
    <r>
      <rPr>
        <b/>
        <sz val="13"/>
        <color indexed="8"/>
        <rFont val="Calibri"/>
        <family val="2"/>
      </rPr>
      <t xml:space="preserve"> 100%</t>
    </r>
    <r>
      <rPr>
        <sz val="13"/>
        <color indexed="8"/>
        <rFont val="Calibri"/>
        <family val="2"/>
      </rPr>
      <t xml:space="preserve">, de las </t>
    </r>
    <r>
      <rPr>
        <b/>
        <sz val="13"/>
        <color indexed="8"/>
        <rFont val="Calibri"/>
        <family val="2"/>
      </rPr>
      <t>298 encuestas contestadas</t>
    </r>
    <r>
      <rPr>
        <sz val="13"/>
        <color indexed="8"/>
        <rFont val="Calibri"/>
        <family val="2"/>
      </rPr>
      <t>. El 98% consideran que se dio participación a la ciudadanía.</t>
    </r>
  </si>
  <si>
    <t>3.4.1</t>
  </si>
  <si>
    <r>
      <t>Publicar en la página web de la E.S.E., los re</t>
    </r>
    <r>
      <rPr>
        <b/>
        <sz val="13"/>
        <color indexed="8"/>
        <rFont val="Calibri"/>
        <family val="2"/>
      </rPr>
      <t>sultados en  la audiencia pública</t>
    </r>
    <r>
      <rPr>
        <sz val="13"/>
        <color indexed="8"/>
        <rFont val="Calibri"/>
        <family val="2"/>
      </rPr>
      <t xml:space="preserve"> de rendición de cuentas, así como el nivel de satisfacción sobre la audiencia pública.</t>
    </r>
  </si>
  <si>
    <r>
      <t>Oportunidad en la publicación en la pagina de la Supersalud de la información requerida en cuanto a los resultados. (&lt;=20 días de realizada la audiencia).</t>
    </r>
    <r>
      <rPr>
        <b/>
        <sz val="14"/>
        <color indexed="12"/>
        <rFont val="Calibri"/>
        <family val="2"/>
      </rPr>
      <t xml:space="preserve"> </t>
    </r>
  </si>
  <si>
    <t xml:space="preserve">Jefe de Mercadeo y Ventas
Comunicadora
Jefe de calidad y planeación </t>
  </si>
  <si>
    <r>
      <t xml:space="preserve">
Como consta en el Acta 002-2022 de la reunión del Comité de Rendición Social, se</t>
    </r>
    <r>
      <rPr>
        <b/>
        <sz val="13"/>
        <color theme="1"/>
        <rFont val="Calibri"/>
        <family val="2"/>
        <scheme val="minor"/>
      </rPr>
      <t xml:space="preserve"> cumplió </t>
    </r>
    <r>
      <rPr>
        <sz val="13"/>
        <color theme="1"/>
        <rFont val="Calibri"/>
        <family val="2"/>
        <scheme val="minor"/>
      </rPr>
      <t xml:space="preserve">   con    el    </t>
    </r>
    <r>
      <rPr>
        <b/>
        <sz val="13"/>
        <color theme="1"/>
        <rFont val="Calibri"/>
        <family val="2"/>
        <scheme val="minor"/>
      </rPr>
      <t>reporte a la Supersalud,</t>
    </r>
    <r>
      <rPr>
        <sz val="13"/>
        <color theme="1"/>
        <rFont val="Calibri"/>
        <family val="2"/>
        <scheme val="minor"/>
      </rPr>
      <t xml:space="preserve"> sobre 
sobre la  fecha de  la  realización de 
la audiencia,  así  como  con   la 
publicación  de   los   resultados
en cartelera y web.
</t>
    </r>
    <r>
      <rPr>
        <b/>
        <sz val="13"/>
        <color theme="1"/>
        <rFont val="Calibri"/>
        <family val="2"/>
        <scheme val="minor"/>
      </rPr>
      <t>Se publica</t>
    </r>
    <r>
      <rPr>
        <sz val="13"/>
        <color theme="1"/>
        <rFont val="Calibri"/>
        <family val="2"/>
        <scheme val="minor"/>
      </rPr>
      <t xml:space="preserve"> en intranet, boletín
Q´Nota  y  en  la pagina web de la
ESE, el</t>
    </r>
    <r>
      <rPr>
        <b/>
        <sz val="13"/>
        <color theme="1"/>
        <rFont val="Calibri"/>
        <family val="2"/>
        <scheme val="minor"/>
      </rPr>
      <t xml:space="preserve"> resultado</t>
    </r>
    <r>
      <rPr>
        <sz val="13"/>
        <color theme="1"/>
        <rFont val="Calibri"/>
        <family val="2"/>
        <scheme val="minor"/>
      </rPr>
      <t xml:space="preserve"> de la 
Audiencia Publica, realizado el
21 de abril.</t>
    </r>
  </si>
  <si>
    <r>
      <rPr>
        <b/>
        <sz val="13"/>
        <color indexed="8"/>
        <rFont val="Calibri"/>
        <family val="2"/>
      </rPr>
      <t>Subcomponente 4</t>
    </r>
    <r>
      <rPr>
        <sz val="13"/>
        <color indexed="8"/>
        <rFont val="Calibri"/>
        <family val="2"/>
      </rPr>
      <t xml:space="preserve"> 
Evaluación y retroalimentación a  la gestión institucional</t>
    </r>
  </si>
  <si>
    <t>3.4.2</t>
  </si>
  <si>
    <r>
      <t xml:space="preserve">Actualizar </t>
    </r>
    <r>
      <rPr>
        <b/>
        <sz val="13"/>
        <color indexed="8"/>
        <rFont val="Calibri"/>
        <family val="2"/>
      </rPr>
      <t xml:space="preserve">encuesta de satisfacción de la ciudadanía </t>
    </r>
    <r>
      <rPr>
        <sz val="13"/>
        <color indexed="8"/>
        <rFont val="Calibri"/>
        <family val="2"/>
      </rPr>
      <t>frente a los trámites publicadas en la página web  y  medir la percepción de la comunidad  frente a los trámites existentes. Gestionar mejoras a partir de los resultados.</t>
    </r>
  </si>
  <si>
    <t>Índice de percepción de usuarios frente a los trámites institucionales existentes (satisfactorio &gt;80% de los encuestados)</t>
  </si>
  <si>
    <t>Abril a Noviembre de 2022</t>
  </si>
  <si>
    <t xml:space="preserve">De la encuesta a los usuarios con respecto a los trámites de la ESE, se recibieron 39 encuestas con 156 respuestas, para un total de en promedio una calificación de 3.6; evaluando satisfacción en la información, facilidad, oportunidad en la respuesta y costo, con 122 respuestas mayores a 4, se obtuvo el 78.21% de encuestados satisfechos, que sobre la meta (80%), representa el 97.76%
Igualmente,  ante la necesidad manifiesta de la Secretaría Local de Salud  para consolidar los datos epidemiológicos recolectados durante la ejecución del Plan de Intervenciones Colectivas-PIC, se convocó la participación ciudadana en la búsqueda de alternativas de solución, con los siguientes resultados: i) publicación de encuesta para la recepción de propuestas solucionar la problemática en el link:  https://www.hospitalmua.gov.co/Participa/Paginas/colaboracion-e-innovacion-abierta.aspx, ii) se recibieron  13  respuestas  al formulario,
 de   las  cuales  10  seleccionaron  la   opción A: contar   con
 herramientas digitales para  la recopilación de los datos,  la
2da opción con  2 respuestas  fue la  opción B: el  contratar
más personal para hacer cálculos manuales y 1  seleccionó
la opción C: contratar una entidad  externa  para consolidar
manualmente los datos.
</t>
  </si>
  <si>
    <t>3.4.3</t>
  </si>
  <si>
    <r>
      <t>Incluir en e</t>
    </r>
    <r>
      <rPr>
        <b/>
        <sz val="13"/>
        <color indexed="8"/>
        <rFont val="Calibri"/>
        <family val="2"/>
      </rPr>
      <t>l Plan de participación Social en Salud</t>
    </r>
    <r>
      <rPr>
        <sz val="13"/>
        <color indexed="8"/>
        <rFont val="Calibri"/>
        <family val="2"/>
      </rPr>
      <t xml:space="preserve">  un  ejercicio de participación ciudadana para identificar </t>
    </r>
    <r>
      <rPr>
        <b/>
        <sz val="13"/>
        <color indexed="8"/>
        <rFont val="Calibri"/>
        <family val="2"/>
      </rPr>
      <t>percepción de los ciudadanos  frente a trámites</t>
    </r>
    <r>
      <rPr>
        <sz val="13"/>
        <color indexed="8"/>
        <rFont val="Calibri"/>
        <family val="2"/>
      </rPr>
      <t xml:space="preserve">  inscritos en el SUIT, consultando cuales perciben más engorrosos, complejos,  costosos, etc. y medir la percepción de la comunidad  frente a los trámites existentes y sugerencias de mejora.  </t>
    </r>
  </si>
  <si>
    <t xml:space="preserve">Total usuarios externos (mínimo 20) que participan de la identificación de percepción frente a la complejidad y el costo de los trámites registrados en el SUIT </t>
  </si>
  <si>
    <t xml:space="preserve">Líder de Planeación. Calidad- 2da Línea de Defensa
Jefe de mercadeo  </t>
  </si>
  <si>
    <t>Marzo a  Diciembre de 2022</t>
  </si>
  <si>
    <r>
      <t>De acuerdo a la encuesta de percepción del cliente externo,  sobre el costo de los trámites del SUIT, se recibieron en total</t>
    </r>
    <r>
      <rPr>
        <b/>
        <sz val="13"/>
        <color theme="1"/>
        <rFont val="Calibri"/>
        <family val="2"/>
        <scheme val="minor"/>
      </rPr>
      <t xml:space="preserve"> 39 encuestas con 156 respuestas,</t>
    </r>
    <r>
      <rPr>
        <sz val="13"/>
        <color theme="1"/>
        <rFont val="Calibri"/>
        <family val="2"/>
        <scheme val="minor"/>
      </rPr>
      <t xml:space="preserve"> 12 al tramite de asignación de citas, 6 a atención de urgencias, 1 certificado paz y salvo, 4 a dispensación de medicamentos, 2 para exámenes de laboratorio, 5 para HC, 3 exámenes de Radiología e imágenes diagnósticas y 6 para servicios de vacunación.    La mayor insatisfacción relacionada al servicio de urgencias se debe a la alta demanda y al represamiento que aún continua luego de 2 años y medio de los cuidados de la pandemia,  e igualmente por los servicios médicos  que  no se  prestan en la
entidad.   principalmente   psiquiatría,   por   lo   que 
el   hospital  se  viene   articulación  con  diferentes
entidades    del    municipio   y    otras   instituciones
hospitalarias  para  el  traslado de estos pacientes,
también  en  campañas  para  mantener informada
a  la  comunidad   respecto   a   cuando   asistir   los
servicios  de  urgencias  que  continúan  en sobre-
demanda.   Respecto   a   la   asignación   de  citas.
Para el trámite de asignación de citas, se da inicio
desde finales de  diciembre 2022, a la solicitud de
la  cita en línea,  estrategia con  la  que  se  espera 
impactar   esta   problemática.  En  el  trámite  de  la
</t>
    </r>
    <r>
      <rPr>
        <b/>
        <sz val="13"/>
        <color theme="1"/>
        <rFont val="Calibri"/>
        <family val="2"/>
        <scheme val="minor"/>
      </rPr>
      <t xml:space="preserve">dispensación  de  medicamentos  </t>
    </r>
    <r>
      <rPr>
        <sz val="13"/>
        <color theme="1"/>
        <rFont val="Calibri"/>
        <family val="2"/>
        <scheme val="minor"/>
      </rPr>
      <t xml:space="preserve">se  viene
articulando el  trabajo con  otra  entidad buscando
garantizar la  entrega  completa  y  oportuna  de los
medicamentos.
</t>
    </r>
  </si>
  <si>
    <t>3.4.4</t>
  </si>
  <si>
    <r>
      <t xml:space="preserve">Reporte y seguimiento a las manifestaciones de </t>
    </r>
    <r>
      <rPr>
        <b/>
        <sz val="13"/>
        <color indexed="8"/>
        <rFont val="Calibri"/>
        <family val="2"/>
      </rPr>
      <t>inconformidad</t>
    </r>
    <r>
      <rPr>
        <sz val="13"/>
        <color indexed="8"/>
        <rFont val="Calibri"/>
        <family val="2"/>
      </rPr>
      <t xml:space="preserve"> manifestadas por el usuario </t>
    </r>
    <r>
      <rPr>
        <b/>
        <sz val="13"/>
        <color indexed="8"/>
        <rFont val="Calibri"/>
        <family val="2"/>
      </rPr>
      <t>sobre los tramites</t>
    </r>
    <r>
      <rPr>
        <sz val="13"/>
        <color indexed="8"/>
        <rFont val="Calibri"/>
        <family val="2"/>
      </rPr>
      <t xml:space="preserve"> para obtener acceso a los servicios.</t>
    </r>
  </si>
  <si>
    <r>
      <t>% de inconformidades manifiestas en relación a los trámites del total de tramites gestionados</t>
    </r>
    <r>
      <rPr>
        <sz val="12"/>
        <color indexed="10"/>
        <rFont val="Calibri"/>
        <family val="2"/>
      </rPr>
      <t xml:space="preserve"> </t>
    </r>
    <r>
      <rPr>
        <sz val="12"/>
        <color indexed="12"/>
        <rFont val="Calibri"/>
        <family val="2"/>
      </rPr>
      <t>(meta: 0,5%, se incrementa al doble con respecto al 2021 (025), dado el incremento de las quejas por acceso a citas.  (total quejas / total tramites *100)</t>
    </r>
  </si>
  <si>
    <t xml:space="preserve">Jefe de mercadeo- SIAU  
Jefe de calidad y planeación </t>
  </si>
  <si>
    <t>Enero a Diciembre de 2022</t>
  </si>
  <si>
    <r>
      <t xml:space="preserve">De acuerdo con la validación de </t>
    </r>
    <r>
      <rPr>
        <b/>
        <sz val="13"/>
        <rFont val="Calibri"/>
        <family val="2"/>
        <scheme val="minor"/>
      </rPr>
      <t xml:space="preserve">quejas asociadas a PQRD </t>
    </r>
    <r>
      <rPr>
        <sz val="13"/>
        <rFont val="Calibri"/>
        <family val="2"/>
        <scheme val="minor"/>
      </rPr>
      <t xml:space="preserve">estas </t>
    </r>
    <r>
      <rPr>
        <b/>
        <sz val="13"/>
        <rFont val="Calibri"/>
        <family val="2"/>
        <scheme val="minor"/>
      </rPr>
      <t>ascienden a 1282</t>
    </r>
    <r>
      <rPr>
        <sz val="13"/>
        <rFont val="Calibri"/>
        <family val="2"/>
        <scheme val="minor"/>
      </rPr>
      <t xml:space="preserve"> que es el </t>
    </r>
    <r>
      <rPr>
        <b/>
        <sz val="13"/>
        <rFont val="Calibri"/>
        <family val="2"/>
        <scheme val="minor"/>
      </rPr>
      <t>0.39%</t>
    </r>
    <r>
      <rPr>
        <sz val="13"/>
        <rFont val="Calibri"/>
        <family val="2"/>
        <scheme val="minor"/>
      </rPr>
      <t xml:space="preserve"> respecto al total de los 11 tramites del SUIT (que acumularon </t>
    </r>
    <r>
      <rPr>
        <b/>
        <sz val="13"/>
        <rFont val="Calibri"/>
        <family val="2"/>
        <scheme val="minor"/>
      </rPr>
      <t>331.609 registros</t>
    </r>
    <r>
      <rPr>
        <sz val="13"/>
        <rFont val="Calibri"/>
        <family val="2"/>
        <scheme val="minor"/>
      </rPr>
      <t xml:space="preserve"> durante el año 2022).  La principal fuente de PQRD está asociada a la asignación de citas, al respecto durante el año 2022 se dio continuidad y mejora en los canales de servicio de Call center, aún teniendo en cuenta el incremento en el número de llamadas entrantes que pasó de 
un promedio de 11.000 mensuales en enero de 2022
a un pico de más de 16.000 llamadas entrantes y con
un promedio durante el año 2022 de 13.253 llamadas
entrantes, esto como consecuencia del aumento de
la demanda de servicios en post-pandemia. 
Adicionalmente para el presupuesto del año 2023 se
aprobaron recursos adicionales para contar con más
especialistas y equipos biomédicos, que impacten la
cobertura y tiempos de respuesta. </t>
    </r>
    <r>
      <rPr>
        <b/>
        <sz val="13"/>
        <rFont val="Calibri"/>
        <family val="2"/>
        <scheme val="minor"/>
      </rPr>
      <t xml:space="preserve">
</t>
    </r>
    <r>
      <rPr>
        <sz val="13"/>
        <rFont val="Calibri"/>
        <family val="2"/>
        <scheme val="minor"/>
      </rPr>
      <t>Frente a la</t>
    </r>
    <r>
      <rPr>
        <b/>
        <sz val="13"/>
        <rFont val="Calibri"/>
        <family val="2"/>
        <scheme val="minor"/>
      </rPr>
      <t xml:space="preserve"> meta 0,5%, ello 0.39% alcanzado, cumple al 100%</t>
    </r>
  </si>
  <si>
    <t xml:space="preserve">PROMEDIO DE CUMPLIMIENTO TERCER COMPONENTE - RENDICIÓN DE CUENTAS </t>
  </si>
  <si>
    <t>COMPONENTE  4:  SERVICIO AL CIUDADANO</t>
  </si>
  <si>
    <t xml:space="preserve">    Seguimiento por la Oficina de Control Interno 
    Ejecución de la Acciones a Diciembre 2022</t>
  </si>
  <si>
    <t>Indicador</t>
  </si>
  <si>
    <r>
      <rPr>
        <b/>
        <sz val="11"/>
        <color indexed="8"/>
        <rFont val="Calibri"/>
        <family val="2"/>
      </rPr>
      <t>Subcomponente 1</t>
    </r>
    <r>
      <rPr>
        <sz val="10"/>
        <rFont val="Arial"/>
        <family val="2"/>
      </rPr>
      <t xml:space="preserve">
Estructura administrativa y Direccionamiento estratégico </t>
    </r>
  </si>
  <si>
    <t>4.1,1</t>
  </si>
  <si>
    <r>
      <t xml:space="preserve">Implementar </t>
    </r>
    <r>
      <rPr>
        <b/>
        <sz val="13"/>
        <color indexed="8"/>
        <rFont val="Calibri"/>
        <family val="2"/>
      </rPr>
      <t>acciones</t>
    </r>
    <r>
      <rPr>
        <sz val="13"/>
        <color indexed="8"/>
        <rFont val="Calibri"/>
        <family val="2"/>
      </rPr>
      <t xml:space="preserve"> priorizadas del plan de intervención frente al  a</t>
    </r>
    <r>
      <rPr>
        <b/>
        <sz val="13"/>
        <color indexed="8"/>
        <rFont val="Calibri"/>
        <family val="2"/>
      </rPr>
      <t>utodiagnóstico  de la  NTC6047.</t>
    </r>
    <r>
      <rPr>
        <sz val="13"/>
        <color indexed="8"/>
        <rFont val="Calibri"/>
        <family val="2"/>
      </rPr>
      <t xml:space="preserve"> Presentar informe  de gestión al CIGYD </t>
    </r>
  </si>
  <si>
    <t>Proporción de cumplimiento de las acciones priorizadas que lleven a aumentar el porcentaje den el autodiagnóstico de la  NTC6047.   (&gt;=80%). Informe presentado al CIGYD</t>
  </si>
  <si>
    <t xml:space="preserve">Jefe de calidad y planeación
Jefe de mercadeo
Jefe de Ambiente Físico </t>
  </si>
  <si>
    <t>Mayo a octubre de 2022</t>
  </si>
  <si>
    <r>
      <t>De acuerdo con el informe de auditoría de la</t>
    </r>
    <r>
      <rPr>
        <b/>
        <sz val="13"/>
        <rFont val="Calibri"/>
        <family val="2"/>
        <scheme val="minor"/>
      </rPr>
      <t xml:space="preserve"> norma NTC6047</t>
    </r>
    <r>
      <rPr>
        <sz val="13"/>
        <rFont val="Calibri"/>
        <family val="2"/>
        <scheme val="minor"/>
      </rPr>
      <t xml:space="preserve"> que busca garantizar ambientes físicos (edificaciones) con accesibilidad a toda la población, se cumple con </t>
    </r>
    <r>
      <rPr>
        <b/>
        <sz val="13"/>
        <rFont val="Calibri"/>
        <family val="2"/>
        <scheme val="minor"/>
      </rPr>
      <t xml:space="preserve">338 criterios, </t>
    </r>
    <r>
      <rPr>
        <sz val="13"/>
        <rFont val="Calibri"/>
        <family val="2"/>
        <scheme val="minor"/>
      </rPr>
      <t xml:space="preserve">un </t>
    </r>
    <r>
      <rPr>
        <b/>
        <sz val="13"/>
        <rFont val="Calibri"/>
        <family val="2"/>
        <scheme val="minor"/>
      </rPr>
      <t>87.11%</t>
    </r>
    <r>
      <rPr>
        <sz val="13"/>
        <rFont val="Calibri"/>
        <family val="2"/>
        <scheme val="minor"/>
      </rPr>
      <t>, del</t>
    </r>
    <r>
      <rPr>
        <b/>
        <sz val="13"/>
        <rFont val="Calibri"/>
        <family val="2"/>
        <scheme val="minor"/>
      </rPr>
      <t xml:space="preserve"> total de 388  </t>
    </r>
    <r>
      <rPr>
        <sz val="13"/>
        <rFont val="Calibri"/>
        <family val="2"/>
        <scheme val="minor"/>
      </rPr>
      <t>en los 20 conceptos (74%) que aplican y que fueron intervenidos en el 2022, ya que 7 no le aplican a la entidad. solo 2 por debajo del 80%, y 12 alcanzan el 100%. según los requerimientos normativos,  lo que representa  sobre la</t>
    </r>
    <r>
      <rPr>
        <b/>
        <sz val="13"/>
        <rFont val="Calibri"/>
        <family val="2"/>
        <scheme val="minor"/>
      </rPr>
      <t xml:space="preserve"> meta del  80%,</t>
    </r>
    <r>
      <rPr>
        <sz val="13"/>
        <rFont val="Calibri"/>
        <family val="2"/>
        <scheme val="minor"/>
      </rPr>
      <t xml:space="preserve"> </t>
    </r>
    <r>
      <rPr>
        <b/>
        <sz val="13"/>
        <rFont val="Calibri"/>
        <family val="2"/>
        <scheme val="minor"/>
      </rPr>
      <t>el 100% de cumplimiento.</t>
    </r>
  </si>
  <si>
    <r>
      <rPr>
        <b/>
        <sz val="12"/>
        <color indexed="8"/>
        <rFont val="Calibri"/>
        <family val="2"/>
      </rPr>
      <t>Subcomponente 2</t>
    </r>
    <r>
      <rPr>
        <sz val="12"/>
        <color indexed="8"/>
        <rFont val="Calibri"/>
        <family val="2"/>
      </rPr>
      <t xml:space="preserve"> 
Fortalecimiento de los canales de atención</t>
    </r>
  </si>
  <si>
    <t>4.2.1</t>
  </si>
  <si>
    <r>
      <t xml:space="preserve">Mejorar, incentivar y realizar seguimiento a la  </t>
    </r>
    <r>
      <rPr>
        <b/>
        <sz val="13"/>
        <color indexed="8"/>
        <rFont val="Calibri"/>
        <family val="2"/>
      </rPr>
      <t>efectividad del uso del aplicativo web</t>
    </r>
    <r>
      <rPr>
        <sz val="13"/>
        <color indexed="8"/>
        <rFont val="Calibri"/>
        <family val="2"/>
      </rPr>
      <t xml:space="preserve"> para de </t>
    </r>
    <r>
      <rPr>
        <b/>
        <sz val="13"/>
        <color indexed="8"/>
        <rFont val="Calibri"/>
        <family val="2"/>
      </rPr>
      <t>gestión de PQRSD</t>
    </r>
    <r>
      <rPr>
        <sz val="13"/>
        <color indexed="8"/>
        <rFont val="Calibri"/>
        <family val="2"/>
      </rPr>
      <t>,  informando al Comité de Control Interno y  Calidad los resultados.</t>
    </r>
  </si>
  <si>
    <t>Frecuencia de uso del aplicativo virtual para el reporte de PQRSD (&gt;= al 10% de las manifestaciones se reciban)</t>
  </si>
  <si>
    <t>Mercadeo y Ventas
(Oficina de Atención al Usuario)</t>
  </si>
  <si>
    <r>
      <t xml:space="preserve">A partir de la verificación del 100% de las manifestaciones  de enero a diciembre 2022, que realiza la Oficina de Control Interno, se evidencia </t>
    </r>
    <r>
      <rPr>
        <b/>
        <sz val="13"/>
        <rFont val="Calibri"/>
        <family val="2"/>
        <scheme val="minor"/>
      </rPr>
      <t xml:space="preserve">un incremento </t>
    </r>
    <r>
      <rPr>
        <sz val="13"/>
        <rFont val="Calibri"/>
        <family val="2"/>
        <scheme val="minor"/>
      </rPr>
      <t>en el</t>
    </r>
    <r>
      <rPr>
        <b/>
        <sz val="13"/>
        <rFont val="Calibri"/>
        <family val="2"/>
        <scheme val="minor"/>
      </rPr>
      <t xml:space="preserve"> uso del aplicativo Web</t>
    </r>
    <r>
      <rPr>
        <sz val="13"/>
        <rFont val="Calibri"/>
        <family val="2"/>
        <scheme val="minor"/>
      </rPr>
      <t xml:space="preserve">  </t>
    </r>
    <r>
      <rPr>
        <b/>
        <sz val="13"/>
        <rFont val="Calibri"/>
        <family val="2"/>
        <scheme val="minor"/>
      </rPr>
      <t xml:space="preserve">para el trámite de las PQRSD </t>
    </r>
    <r>
      <rPr>
        <sz val="13"/>
        <rFont val="Calibri"/>
        <family val="2"/>
        <scheme val="minor"/>
      </rPr>
      <t>si se compara el 2020, 2021 con el año 2022, como se puede ver en el gráfico, y con igual tendencia creciente, en el uso del correo electrónico, que desplaza incluso el uso del buzón de sugerencias que hasta el 2020 era la primera opción para este tipo de trámites. Superando la meta.</t>
    </r>
  </si>
  <si>
    <t>4.2.2</t>
  </si>
  <si>
    <r>
      <t xml:space="preserve">Diseñar </t>
    </r>
    <r>
      <rPr>
        <b/>
        <sz val="13"/>
        <color indexed="8"/>
        <rFont val="Calibri"/>
        <family val="2"/>
      </rPr>
      <t>píldoras informáticas</t>
    </r>
    <r>
      <rPr>
        <sz val="13"/>
        <color indexed="8"/>
        <rFont val="Calibri"/>
        <family val="2"/>
      </rPr>
      <t xml:space="preserve"> sobre los </t>
    </r>
    <r>
      <rPr>
        <b/>
        <sz val="13"/>
        <color indexed="8"/>
        <rFont val="Calibri"/>
        <family val="2"/>
      </rPr>
      <t>canales de comunicación</t>
    </r>
    <r>
      <rPr>
        <sz val="13"/>
        <color indexed="8"/>
        <rFont val="Calibri"/>
        <family val="2"/>
      </rPr>
      <t xml:space="preserve"> e información que la E.S.E tienen dispuestos  para la ciudadanía y desplegar  con los diferentes </t>
    </r>
    <r>
      <rPr>
        <b/>
        <sz val="13"/>
        <color indexed="8"/>
        <rFont val="Calibri"/>
        <family val="2"/>
      </rPr>
      <t xml:space="preserve">grupos de valor </t>
    </r>
  </si>
  <si>
    <t>Porcentaje de cumplimiento del plan de comunicaciones para el cliente externo &gt;=80%</t>
  </si>
  <si>
    <t xml:space="preserve">Mercadeo y Ventas
Comunicaciones </t>
  </si>
  <si>
    <t xml:space="preserve">Se continua socializando y motivando a los usuarios para el uso de los canales digitales, además de los presenciales para que estén en contacto con el Hospital, aspecto que se hace a través de las redes sociales, pagina web y los mismos videos que la ESE difunde para educar al usuario. Cumpliendo la actividad al 100%. </t>
  </si>
  <si>
    <t>4.2.3</t>
  </si>
  <si>
    <r>
      <t xml:space="preserve">Avances en la implementación al </t>
    </r>
    <r>
      <rPr>
        <b/>
        <sz val="13"/>
        <color indexed="8"/>
        <rFont val="Calibri"/>
        <family val="2"/>
      </rPr>
      <t>plan de acción</t>
    </r>
    <r>
      <rPr>
        <sz val="13"/>
        <color indexed="8"/>
        <rFont val="Calibri"/>
        <family val="2"/>
      </rPr>
      <t xml:space="preserve"> para</t>
    </r>
    <r>
      <rPr>
        <b/>
        <sz val="13"/>
        <color indexed="8"/>
        <rFont val="Calibri"/>
        <family val="2"/>
      </rPr>
      <t xml:space="preserve"> mejorar la asignación de citas</t>
    </r>
    <r>
      <rPr>
        <sz val="13"/>
        <color indexed="8"/>
        <rFont val="Calibri"/>
        <family val="2"/>
      </rPr>
      <t xml:space="preserve"> médicas
</t>
    </r>
    <r>
      <rPr>
        <b/>
        <i/>
        <sz val="13"/>
        <color indexed="18"/>
        <rFont val="Calibri"/>
        <family val="2"/>
      </rPr>
      <t xml:space="preserve">(Se incluye esta actividad, al ser propuesta por la Comunidad. </t>
    </r>
  </si>
  <si>
    <r>
      <t xml:space="preserve">Porcentaje de </t>
    </r>
    <r>
      <rPr>
        <b/>
        <sz val="12"/>
        <color indexed="8"/>
        <rFont val="Calibri"/>
        <family val="2"/>
      </rPr>
      <t>cumplimiento del plan de acción</t>
    </r>
    <r>
      <rPr>
        <sz val="12"/>
        <color indexed="8"/>
        <rFont val="Calibri"/>
        <family val="2"/>
      </rPr>
      <t xml:space="preserve"> formulado en la vigencia 2022 para mejorar la asignación de citas médicas </t>
    </r>
  </si>
  <si>
    <t>Gestión Servicios</t>
  </si>
  <si>
    <r>
      <t xml:space="preserve">Para el último cuatrimestre 2022, adicional a las 7 acciones  del Plan, cumplidas al 100%,  se ha requerido implementar tres (3) acciones adicionales, que buscan mejorar el proceso y oportunidad de respuesta para la atención de las solicitudes de citas. Así que además de la apertura de 40 canales y 4 agentes de gestión en el Call Center y el ajuste de los procesos, </t>
    </r>
    <r>
      <rPr>
        <b/>
        <sz val="13"/>
        <color theme="1"/>
        <rFont val="Calibri"/>
        <family val="2"/>
        <scheme val="minor"/>
      </rPr>
      <t xml:space="preserve"> i)</t>
    </r>
    <r>
      <rPr>
        <sz val="13"/>
        <color theme="1"/>
        <rFont val="Calibri"/>
        <family val="2"/>
        <scheme val="minor"/>
      </rPr>
      <t xml:space="preserve"> se programaron seguimientos con mayor frecuencia, </t>
    </r>
    <r>
      <rPr>
        <b/>
        <sz val="13"/>
        <color theme="1"/>
        <rFont val="Calibri"/>
        <family val="2"/>
        <scheme val="minor"/>
      </rPr>
      <t xml:space="preserve">ii) </t>
    </r>
    <r>
      <rPr>
        <sz val="13"/>
        <color theme="1"/>
        <rFont val="Calibri"/>
        <family val="2"/>
        <scheme val="minor"/>
      </rPr>
      <t xml:space="preserve">se ajustó del proceso, con un sistema de monitoreo en línea con medición y </t>
    </r>
    <r>
      <rPr>
        <b/>
        <sz val="13"/>
        <color theme="1"/>
        <rFont val="Calibri"/>
        <family val="2"/>
        <scheme val="minor"/>
      </rPr>
      <t>iii)</t>
    </r>
    <r>
      <rPr>
        <sz val="13"/>
        <color theme="1"/>
        <rFont val="Calibri"/>
        <family val="2"/>
        <scheme val="minor"/>
      </rPr>
      <t xml:space="preserve"> hasta el mes de octubre se programaron reuniones mensuales, para evaluar resultados e impacto. Con  lo cual se evidencio mejoría en el tiempo de atención a las llamadas, logrando fortalecer los procesos. Durante el monitoreo se reporta de enero a diciembre un total de </t>
    </r>
    <r>
      <rPr>
        <b/>
        <sz val="13"/>
        <color theme="1"/>
        <rFont val="Calibri"/>
        <family val="2"/>
        <scheme val="minor"/>
      </rPr>
      <t xml:space="preserve">159.045 llamadas, </t>
    </r>
    <r>
      <rPr>
        <sz val="13"/>
        <color theme="1"/>
        <rFont val="Calibri"/>
        <family val="2"/>
        <scheme val="minor"/>
      </rPr>
      <t>de las cuales, se logro</t>
    </r>
    <r>
      <rPr>
        <b/>
        <sz val="13"/>
        <color theme="1"/>
        <rFont val="Calibri"/>
        <family val="2"/>
        <scheme val="minor"/>
      </rPr>
      <t xml:space="preserve"> contestar 92.173 </t>
    </r>
    <r>
      <rPr>
        <sz val="13"/>
        <color theme="1"/>
        <rFont val="Calibri"/>
        <family val="2"/>
        <scheme val="minor"/>
      </rPr>
      <t xml:space="preserve"> equivalente al  </t>
    </r>
    <r>
      <rPr>
        <b/>
        <sz val="13"/>
        <color theme="1"/>
        <rFont val="Calibri"/>
        <family val="2"/>
        <scheme val="minor"/>
      </rPr>
      <t xml:space="preserve">57.95% de efectividad, </t>
    </r>
    <r>
      <rPr>
        <sz val="13"/>
        <color theme="1"/>
        <rFont val="Calibri"/>
        <family val="2"/>
        <scheme val="minor"/>
      </rPr>
      <t xml:space="preserve">quedando 7 puntos por debajo de la meta (65%), cumpliendo con el 89,15%. En el análisis del 100% de las PQRSD-F realizado por la OCI se evidencia que las acciones de mejora implementadas han impactado en la cantidad de quejas por asignación de citas, pasando de 623 en el 2021, a 453 en el 2022, una variación del   38.19%. </t>
    </r>
    <r>
      <rPr>
        <b/>
        <sz val="13"/>
        <color theme="1"/>
        <rFont val="Calibri"/>
        <family val="2"/>
        <scheme val="minor"/>
      </rPr>
      <t xml:space="preserve">y el incremento de las felicitaciones </t>
    </r>
    <r>
      <rPr>
        <sz val="13"/>
        <color theme="1"/>
        <rFont val="Calibri"/>
        <family val="2"/>
        <scheme val="minor"/>
      </rPr>
      <t xml:space="preserve"> especialmente en el tercer trimestre del año.
</t>
    </r>
  </si>
  <si>
    <r>
      <rPr>
        <b/>
        <sz val="12"/>
        <color indexed="8"/>
        <rFont val="Calibri"/>
        <family val="2"/>
      </rPr>
      <t>Subcomponente 3</t>
    </r>
    <r>
      <rPr>
        <sz val="12"/>
        <color indexed="8"/>
        <rFont val="Calibri"/>
        <family val="2"/>
      </rPr>
      <t xml:space="preserve">
Talento humano</t>
    </r>
  </si>
  <si>
    <t>4.3.1</t>
  </si>
  <si>
    <r>
      <rPr>
        <b/>
        <sz val="13"/>
        <color indexed="8"/>
        <rFont val="Calibri"/>
        <family val="2"/>
      </rPr>
      <t>Capacitar</t>
    </r>
    <r>
      <rPr>
        <sz val="13"/>
        <color indexed="8"/>
        <rFont val="Calibri"/>
        <family val="2"/>
      </rPr>
      <t xml:space="preserve">  al personal a través de grupos primarios de los servicios en </t>
    </r>
    <r>
      <rPr>
        <b/>
        <sz val="13"/>
        <color indexed="8"/>
        <rFont val="Calibri"/>
        <family val="2"/>
      </rPr>
      <t xml:space="preserve"> Derechos y Deberes Diferenciales</t>
    </r>
    <r>
      <rPr>
        <sz val="13"/>
        <color indexed="8"/>
        <rFont val="Calibri"/>
        <family val="2"/>
      </rPr>
      <t xml:space="preserve">, </t>
    </r>
    <r>
      <rPr>
        <b/>
        <sz val="13"/>
        <color indexed="8"/>
        <rFont val="Calibri"/>
        <family val="2"/>
      </rPr>
      <t>Modelo de Inclusión</t>
    </r>
    <r>
      <rPr>
        <sz val="13"/>
        <color indexed="8"/>
        <rFont val="Calibri"/>
        <family val="2"/>
      </rPr>
      <t xml:space="preserve"> y </t>
    </r>
    <r>
      <rPr>
        <b/>
        <sz val="13"/>
        <color indexed="8"/>
        <rFont val="Calibri"/>
        <family val="2"/>
      </rPr>
      <t>Atención Preferencial</t>
    </r>
  </si>
  <si>
    <r>
      <rPr>
        <b/>
        <sz val="12"/>
        <color indexed="8"/>
        <rFont val="Calibri"/>
        <family val="2"/>
      </rPr>
      <t>Cobertura de funcionarios</t>
    </r>
    <r>
      <rPr>
        <sz val="12"/>
        <color indexed="8"/>
        <rFont val="Calibri"/>
        <family val="2"/>
      </rPr>
      <t xml:space="preserve"> capacitados en Derechos y Deberes Diferenciales, Modelo de Inclusión y Atención Preferencia, por cada proceso. (Meta: de acuerdo a la programación del plan institucional de capacitaciones) </t>
    </r>
  </si>
  <si>
    <t>Abril a Diciembre de 2022</t>
  </si>
  <si>
    <r>
      <t>Conforme a los resultados verificados en el reporte de la Plataforma virtual Educativa, el tema "</t>
    </r>
    <r>
      <rPr>
        <b/>
        <sz val="13"/>
        <rFont val="Calibri"/>
        <family val="2"/>
      </rPr>
      <t xml:space="preserve">Derechos y Deberes Diferenciales", </t>
    </r>
    <r>
      <rPr>
        <sz val="13"/>
        <rFont val="Calibri"/>
        <family val="2"/>
      </rPr>
      <t xml:space="preserve"> estuvo dirigido a:</t>
    </r>
    <r>
      <rPr>
        <b/>
        <sz val="13"/>
        <rFont val="Calibri"/>
        <family val="2"/>
      </rPr>
      <t xml:space="preserve"> 1258, realizado por 1117 (</t>
    </r>
    <r>
      <rPr>
        <sz val="13"/>
        <rFont val="Calibri"/>
        <family val="2"/>
      </rPr>
      <t xml:space="preserve">Aprobados: </t>
    </r>
    <r>
      <rPr>
        <sz val="13"/>
        <rFont val="Calibri"/>
        <family val="2"/>
      </rPr>
      <t>1111, Reprobados: 6)</t>
    </r>
    <r>
      <rPr>
        <b/>
        <sz val="13"/>
        <rFont val="Calibri"/>
        <family val="2"/>
      </rPr>
      <t xml:space="preserve">, </t>
    </r>
    <r>
      <rPr>
        <sz val="13"/>
        <rFont val="Calibri"/>
        <family val="2"/>
      </rPr>
      <t>No realizados: 141; con un Promedio de Calificación:</t>
    </r>
    <r>
      <rPr>
        <b/>
        <sz val="13"/>
        <rFont val="Calibri"/>
        <family val="2"/>
      </rPr>
      <t xml:space="preserve"> 9,21; </t>
    </r>
    <r>
      <rPr>
        <sz val="13"/>
        <rFont val="Calibri"/>
        <family val="2"/>
      </rPr>
      <t xml:space="preserve">Cumple el  </t>
    </r>
    <r>
      <rPr>
        <b/>
        <sz val="13"/>
        <rFont val="Calibri"/>
        <family val="2"/>
      </rPr>
      <t>88,7</t>
    </r>
    <r>
      <rPr>
        <b/>
        <sz val="13"/>
        <rFont val="Calibri"/>
        <family val="2"/>
      </rPr>
      <t>9%</t>
    </r>
    <r>
      <rPr>
        <sz val="13"/>
        <rFont val="Calibri"/>
        <family val="2"/>
      </rPr>
      <t>, superando la meta del 80%. y  la calificación (&gt;8.5) en</t>
    </r>
    <r>
      <rPr>
        <b/>
        <sz val="13"/>
        <rFont val="Calibri"/>
        <family val="2"/>
      </rPr>
      <t xml:space="preserve"> el 100%</t>
    </r>
    <r>
      <rPr>
        <sz val="13"/>
        <rFont val="Calibri"/>
        <family val="2"/>
      </rPr>
      <t xml:space="preserve">
</t>
    </r>
  </si>
  <si>
    <t>4.3.2</t>
  </si>
  <si>
    <r>
      <t>Actualizar</t>
    </r>
    <r>
      <rPr>
        <b/>
        <sz val="13"/>
        <color indexed="8"/>
        <rFont val="Calibri"/>
        <family val="2"/>
      </rPr>
      <t xml:space="preserve"> capacitación de la plataforma</t>
    </r>
    <r>
      <rPr>
        <sz val="13"/>
        <color indexed="8"/>
        <rFont val="Calibri"/>
        <family val="2"/>
      </rPr>
      <t xml:space="preserve"> de formación virtual en</t>
    </r>
    <r>
      <rPr>
        <b/>
        <sz val="13"/>
        <color indexed="8"/>
        <rFont val="Calibri"/>
        <family val="2"/>
      </rPr>
      <t xml:space="preserve"> Modelo de atención</t>
    </r>
    <r>
      <rPr>
        <sz val="13"/>
        <color indexed="8"/>
        <rFont val="Calibri"/>
        <family val="2"/>
      </rPr>
      <t xml:space="preserve"> centrado en el paciente y su familia </t>
    </r>
  </si>
  <si>
    <r>
      <t xml:space="preserve">Proporción de </t>
    </r>
    <r>
      <rPr>
        <b/>
        <sz val="12"/>
        <color indexed="8"/>
        <rFont val="Calibri"/>
        <family val="2"/>
      </rPr>
      <t xml:space="preserve">funcionarios </t>
    </r>
    <r>
      <rPr>
        <sz val="12"/>
        <color indexed="8"/>
        <rFont val="Calibri"/>
        <family val="2"/>
      </rPr>
      <t xml:space="preserve">capacitados en Modelo de atención centrado en el paciente y su familia    (&gt;=30% del total de funcionarios y contratistas). </t>
    </r>
    <r>
      <rPr>
        <b/>
        <sz val="12"/>
        <color indexed="8"/>
        <rFont val="Calibri"/>
        <family val="2"/>
      </rPr>
      <t>Calificación</t>
    </r>
    <r>
      <rPr>
        <sz val="12"/>
        <color indexed="8"/>
        <rFont val="Calibri"/>
        <family val="2"/>
      </rPr>
      <t xml:space="preserve"> promedio &gt;=8.5</t>
    </r>
  </si>
  <si>
    <t xml:space="preserve">Jefe de calidad y planeación
</t>
  </si>
  <si>
    <t>Febrero a Diciembre  de 2022</t>
  </si>
  <si>
    <r>
      <t>Conforme a los resultados verificados en el reporte de la Plataforma virtual Educativa, el tema "</t>
    </r>
    <r>
      <rPr>
        <b/>
        <sz val="13"/>
        <rFont val="Calibri"/>
        <family val="2"/>
      </rPr>
      <t xml:space="preserve">Modelo de Atención", </t>
    </r>
    <r>
      <rPr>
        <sz val="13"/>
        <rFont val="Calibri"/>
        <family val="2"/>
      </rPr>
      <t xml:space="preserve"> estuvo dirigido a:</t>
    </r>
    <r>
      <rPr>
        <b/>
        <sz val="13"/>
        <rFont val="Calibri"/>
        <family val="2"/>
      </rPr>
      <t xml:space="preserve"> 1119, realizado por 928 (</t>
    </r>
    <r>
      <rPr>
        <sz val="13"/>
        <rFont val="Calibri"/>
        <family val="2"/>
      </rPr>
      <t>Aprobados</t>
    </r>
    <r>
      <rPr>
        <b/>
        <sz val="13"/>
        <rFont val="Calibri"/>
        <family val="2"/>
      </rPr>
      <t xml:space="preserve">: </t>
    </r>
    <r>
      <rPr>
        <b/>
        <sz val="13"/>
        <rFont val="Calibri"/>
        <family val="2"/>
      </rPr>
      <t>924,</t>
    </r>
    <r>
      <rPr>
        <sz val="13"/>
        <rFont val="Calibri"/>
        <family val="2"/>
      </rPr>
      <t xml:space="preserve"> </t>
    </r>
    <r>
      <rPr>
        <sz val="13"/>
        <rFont val="Calibri"/>
        <family val="2"/>
      </rPr>
      <t xml:space="preserve">Reprobados: </t>
    </r>
    <r>
      <rPr>
        <b/>
        <sz val="13"/>
        <rFont val="Calibri"/>
        <family val="2"/>
      </rPr>
      <t xml:space="preserve">4), </t>
    </r>
    <r>
      <rPr>
        <sz val="13"/>
        <rFont val="Calibri"/>
        <family val="2"/>
      </rPr>
      <t>No realizados: 191; con un Promedio de Calificación:</t>
    </r>
    <r>
      <rPr>
        <b/>
        <sz val="13"/>
        <rFont val="Calibri"/>
        <family val="2"/>
      </rPr>
      <t xml:space="preserve"> 9,25; </t>
    </r>
    <r>
      <rPr>
        <sz val="13"/>
        <rFont val="Calibri"/>
        <family val="2"/>
      </rPr>
      <t xml:space="preserve">Cumple el  </t>
    </r>
    <r>
      <rPr>
        <b/>
        <sz val="13"/>
        <rFont val="Calibri"/>
        <family val="2"/>
      </rPr>
      <t>82,29</t>
    </r>
    <r>
      <rPr>
        <sz val="13"/>
        <rFont val="Calibri"/>
        <family val="2"/>
      </rPr>
      <t>%, superando la meta del 80%. y  la calificación (&gt;8.5) en</t>
    </r>
    <r>
      <rPr>
        <b/>
        <sz val="13"/>
        <rFont val="Calibri"/>
        <family val="2"/>
      </rPr>
      <t xml:space="preserve"> el 100%</t>
    </r>
    <r>
      <rPr>
        <sz val="13"/>
        <rFont val="Calibri"/>
        <family val="2"/>
      </rPr>
      <t xml:space="preserve">
</t>
    </r>
  </si>
  <si>
    <r>
      <rPr>
        <b/>
        <sz val="14"/>
        <color indexed="8"/>
        <rFont val="Calibri"/>
        <family val="2"/>
      </rPr>
      <t xml:space="preserve">Subcomponente 4
</t>
    </r>
    <r>
      <rPr>
        <sz val="14"/>
        <color indexed="8"/>
        <rFont val="Calibri"/>
        <family val="2"/>
      </rPr>
      <t>Normativo y procedimental</t>
    </r>
  </si>
  <si>
    <t>4.1.1</t>
  </si>
  <si>
    <r>
      <t xml:space="preserve">Actualizar y publicar el </t>
    </r>
    <r>
      <rPr>
        <b/>
        <sz val="13"/>
        <color indexed="8"/>
        <rFont val="Calibri"/>
        <family val="2"/>
      </rPr>
      <t>Normograma</t>
    </r>
    <r>
      <rPr>
        <sz val="13"/>
        <color indexed="8"/>
        <rFont val="Calibri"/>
        <family val="2"/>
      </rPr>
      <t xml:space="preserve"> Institucional, respecto a los temas de participación ciudadana, derechos y deberes, gobierno digital, modelo de planeación y gestión, tramite de PQRS, rendición de cuentas, protección de datos, Antitrámites, gestión de los riesgos y transparencia.</t>
    </r>
  </si>
  <si>
    <t>Normograma actualizado, publicado con acceso a colaboradores y comunidad en forma cuatrimestral</t>
  </si>
  <si>
    <t>Oficina de jurídica</t>
  </si>
  <si>
    <t>Abril, agosto y Diciembre 2022</t>
  </si>
  <si>
    <t xml:space="preserve">En forma cuatrimestral, el área de Gestión Jurídica actualiza el Normograma Institucional, y contribuye con la revisión normativa que aplica a la ESE.
La última actualización se realizó con corte a
diciembre 2022, permitiendo por medio del 
hipervínculo asociado, consultar en línea la
actualización de la norma.
Al igual se tienen documentado los Decretos
reglamentarios, direccionados directamente
a la pagina de la Función Pública o SUIN para
su consulta actualizada. 
</t>
  </si>
  <si>
    <r>
      <rPr>
        <b/>
        <sz val="14"/>
        <color indexed="8"/>
        <rFont val="Calibri"/>
        <family val="2"/>
      </rPr>
      <t>Subcomponente 5</t>
    </r>
    <r>
      <rPr>
        <sz val="14"/>
        <color indexed="8"/>
        <rFont val="Calibri"/>
        <family val="2"/>
      </rPr>
      <t xml:space="preserve">
Relacionamiento con el ciudadano</t>
    </r>
  </si>
  <si>
    <t>4.5.1</t>
  </si>
  <si>
    <r>
      <t>Publicar en la web el informe trimestral de las PQRSD-F, donde se identifique los</t>
    </r>
    <r>
      <rPr>
        <b/>
        <sz val="13"/>
        <color indexed="8"/>
        <rFont val="Calibri"/>
        <family val="2"/>
      </rPr>
      <t xml:space="preserve"> tiempos promedio de respuestas a las manifestaciones</t>
    </r>
    <r>
      <rPr>
        <sz val="13"/>
        <color indexed="8"/>
        <rFont val="Calibri"/>
        <family val="2"/>
      </rPr>
      <t xml:space="preserve"> de los usuarios, incluyendo el total de </t>
    </r>
    <r>
      <rPr>
        <b/>
        <sz val="13"/>
        <color indexed="8"/>
        <rFont val="Calibri"/>
        <family val="2"/>
      </rPr>
      <t>peticiones negadas</t>
    </r>
    <r>
      <rPr>
        <sz val="13"/>
        <color indexed="8"/>
        <rFont val="Calibri"/>
        <family val="2"/>
      </rPr>
      <t xml:space="preserve"> y</t>
    </r>
    <r>
      <rPr>
        <b/>
        <sz val="13"/>
        <color indexed="8"/>
        <rFont val="Calibri"/>
        <family val="2"/>
      </rPr>
      <t xml:space="preserve"> trasladadas</t>
    </r>
    <r>
      <rPr>
        <sz val="13"/>
        <color indexed="8"/>
        <rFont val="Calibri"/>
        <family val="2"/>
      </rPr>
      <t xml:space="preserve"> que no son de competencia de la E.S.E.  según reporte  del aplicativo digital y análisis previo por la Oficina de Atención al Usuario de la ESE, en cumplimiento a la normatividad vigentes  y procedimientos institucionales.</t>
    </r>
  </si>
  <si>
    <r>
      <rPr>
        <b/>
        <sz val="12"/>
        <color indexed="8"/>
        <rFont val="Calibri"/>
        <family val="2"/>
      </rPr>
      <t>Total informes  publicados</t>
    </r>
    <r>
      <rPr>
        <sz val="12"/>
        <color indexed="8"/>
        <rFont val="Calibri"/>
        <family val="2"/>
      </rPr>
      <t xml:space="preserve"> en la web con reporte en la </t>
    </r>
    <r>
      <rPr>
        <b/>
        <sz val="12"/>
        <color indexed="8"/>
        <rFont val="Calibri"/>
        <family val="2"/>
      </rPr>
      <t>oportunidad en respuesta</t>
    </r>
    <r>
      <rPr>
        <sz val="12"/>
        <color indexed="8"/>
        <rFont val="Calibri"/>
        <family val="2"/>
      </rPr>
      <t xml:space="preserve"> de peticiones, quejas y reclamos - PQRSD  incluyendo el </t>
    </r>
    <r>
      <rPr>
        <b/>
        <sz val="12"/>
        <color indexed="8"/>
        <rFont val="Calibri"/>
        <family val="2"/>
      </rPr>
      <t>total de peticiones negadas</t>
    </r>
    <r>
      <rPr>
        <sz val="12"/>
        <color indexed="8"/>
        <rFont val="Calibri"/>
        <family val="2"/>
      </rPr>
      <t xml:space="preserve"> y </t>
    </r>
    <r>
      <rPr>
        <b/>
        <sz val="12"/>
        <color indexed="8"/>
        <rFont val="Calibri"/>
        <family val="2"/>
      </rPr>
      <t>trasladadas</t>
    </r>
    <r>
      <rPr>
        <sz val="12"/>
        <color indexed="8"/>
        <rFont val="Calibri"/>
        <family val="2"/>
      </rPr>
      <t xml:space="preserve"> que no son de competencia de la E.S.E. </t>
    </r>
  </si>
  <si>
    <t>Jefe de Mercadeo y Ventas
(Oficina de Atención al Usuario)
Oficina d control Interno</t>
  </si>
  <si>
    <t>Febrero, abril, julio, octubre, 2022</t>
  </si>
  <si>
    <r>
      <t>La</t>
    </r>
    <r>
      <rPr>
        <b/>
        <sz val="13"/>
        <rFont val="Calibri"/>
        <family val="2"/>
      </rPr>
      <t xml:space="preserve"> evaluación mensual de las PQRSD-F</t>
    </r>
    <r>
      <rPr>
        <sz val="13"/>
        <rFont val="Calibri"/>
        <family val="2"/>
      </rPr>
      <t xml:space="preserve"> efectuado desde la oficina de Control Interno en conjunto con la Oficina de Atención al Usuario, ha permitido la  publicación del informe de las PQRSD en forma trimestral, el 1ro y el 3er trimestre le corresponde a la Oficina de Atención al Usuario y lo correspondiente al seguimiento de los 2 primeros y 2 últimos trimestres se efectúan por la Oficina de Control Interno, en el análisis semestral, publicado igualmente en la página web de la ESE. 
Desde la Oficina de Control Interno se realiza</t>
    </r>
    <r>
      <rPr>
        <b/>
        <sz val="13"/>
        <rFont val="Calibri"/>
        <family val="2"/>
      </rPr>
      <t xml:space="preserve"> seguimiento al 100% de</t>
    </r>
    <r>
      <rPr>
        <sz val="13"/>
        <rFont val="Calibri"/>
        <family val="2"/>
      </rPr>
      <t xml:space="preserve"> los </t>
    </r>
    <r>
      <rPr>
        <b/>
        <sz val="13"/>
        <rFont val="Calibri"/>
        <family val="2"/>
      </rPr>
      <t>tiempos promedio de respuesta</t>
    </r>
    <r>
      <rPr>
        <sz val="13"/>
        <rFont val="Calibri"/>
        <family val="2"/>
      </rPr>
      <t xml:space="preserve"> de las inconformidades, las</t>
    </r>
    <r>
      <rPr>
        <b/>
        <sz val="13"/>
        <rFont val="Calibri"/>
        <family val="2"/>
      </rPr>
      <t xml:space="preserve"> peticiones de información,</t>
    </r>
    <r>
      <rPr>
        <sz val="13"/>
        <rFont val="Calibri"/>
        <family val="2"/>
      </rPr>
      <t xml:space="preserve"> las  </t>
    </r>
    <r>
      <rPr>
        <b/>
        <sz val="13"/>
        <rFont val="Calibri"/>
        <family val="2"/>
      </rPr>
      <t>negadas</t>
    </r>
    <r>
      <rPr>
        <sz val="13"/>
        <rFont val="Calibri"/>
        <family val="2"/>
      </rPr>
      <t xml:space="preserve"> y las que han requerido trasladarse a la entidad competente de dar respuesta.
Se evidencia mejora en los tiempos
de respuesta, con el </t>
    </r>
    <r>
      <rPr>
        <b/>
        <sz val="13"/>
        <rFont val="Calibri"/>
        <family val="2"/>
      </rPr>
      <t>99,49%</t>
    </r>
    <r>
      <rPr>
        <sz val="13"/>
        <rFont val="Calibri"/>
        <family val="2"/>
      </rPr>
      <t xml:space="preserve">  por
debajo de los 10 días. 
</t>
    </r>
    <r>
      <rPr>
        <b/>
        <sz val="13"/>
        <rFont val="Calibri"/>
        <family val="2"/>
      </rPr>
      <t xml:space="preserve">
 </t>
    </r>
    <r>
      <rPr>
        <sz val="13"/>
        <rFont val="Calibri"/>
        <family val="2"/>
      </rPr>
      <t xml:space="preserve">
</t>
    </r>
  </si>
  <si>
    <t>4.5.2</t>
  </si>
  <si>
    <r>
      <t xml:space="preserve">Hacer </t>
    </r>
    <r>
      <rPr>
        <b/>
        <sz val="13"/>
        <color indexed="8"/>
        <rFont val="Calibri"/>
        <family val="2"/>
      </rPr>
      <t>seguimiento trimestral de la satisfacción</t>
    </r>
    <r>
      <rPr>
        <sz val="13"/>
        <color indexed="8"/>
        <rFont val="Calibri"/>
        <family val="2"/>
      </rPr>
      <t xml:space="preserve"> del usuario luego de los servicios recibidos, desde los procesos asistenciales- misionales</t>
    </r>
  </si>
  <si>
    <r>
      <rPr>
        <b/>
        <sz val="12"/>
        <color indexed="8"/>
        <rFont val="Calibri"/>
        <family val="2"/>
      </rPr>
      <t xml:space="preserve">Promedio de la Satisfacción </t>
    </r>
    <r>
      <rPr>
        <sz val="12"/>
        <color indexed="8"/>
        <rFont val="Calibri"/>
        <family val="2"/>
      </rPr>
      <t>Global del paciente en cuanto al servicio recibido (meta &gt;=95%)</t>
    </r>
  </si>
  <si>
    <t>Jefe de Mercadeo y Ventas
(Oficina de Atención al Usuario)</t>
  </si>
  <si>
    <t>Enero a  Diciembre 2022</t>
  </si>
  <si>
    <r>
      <t xml:space="preserve">Al cierre del 2022, se tuvo una </t>
    </r>
    <r>
      <rPr>
        <b/>
        <sz val="13"/>
        <rFont val="Calibri"/>
        <family val="2"/>
      </rPr>
      <t xml:space="preserve">satisfacción global </t>
    </r>
    <r>
      <rPr>
        <sz val="13"/>
        <rFont val="Calibri"/>
        <family val="2"/>
      </rPr>
      <t xml:space="preserve">del </t>
    </r>
    <r>
      <rPr>
        <b/>
        <sz val="13"/>
        <rFont val="Calibri"/>
        <family val="2"/>
      </rPr>
      <t>96,70%</t>
    </r>
    <r>
      <rPr>
        <sz val="13"/>
        <rFont val="Calibri"/>
        <family val="2"/>
      </rPr>
      <t xml:space="preserve"> con un total de</t>
    </r>
    <r>
      <rPr>
        <b/>
        <sz val="13"/>
        <rFont val="Calibri"/>
        <family val="2"/>
      </rPr>
      <t xml:space="preserve"> 1207 usuarios</t>
    </r>
    <r>
      <rPr>
        <sz val="13"/>
        <rFont val="Calibri"/>
        <family val="2"/>
      </rPr>
      <t xml:space="preserve"> encuestados.
Se evidencia la tendencia a la mejora 
de la satisfacción entre el 1er y el 2do
semestre del 2022, casi un punto por
encima, que para un nivel tan alto que
se ha alcanzado, es  evidente que  las
estrategias implementadas han dado
resultados. Sobre la meta se cumple
en el </t>
    </r>
    <r>
      <rPr>
        <b/>
        <sz val="13"/>
        <rFont val="Calibri"/>
        <family val="2"/>
      </rPr>
      <t>100%</t>
    </r>
  </si>
  <si>
    <t xml:space="preserve">PROMEDIO DE CUMPLIMIENTO CUARTO COMPONENTE - SERVICIO AL CIUDADANO </t>
  </si>
  <si>
    <t xml:space="preserve">          % cumplimiento 4° Componente a Diciembre 2022</t>
  </si>
  <si>
    <t>COMPONENTE 5:  TRANSPARENCIA Y ACCESO A LA INFORMACIÓN (Ley 1712/2014)</t>
  </si>
  <si>
    <t xml:space="preserve">      Seguimiento por la Oficina de Control Interno 
       Ejecución de la Acciones de Enero a Diciembre  2022</t>
  </si>
  <si>
    <t>5.1.1</t>
  </si>
  <si>
    <r>
      <t xml:space="preserve">Actualizar el </t>
    </r>
    <r>
      <rPr>
        <b/>
        <sz val="13"/>
        <color indexed="8"/>
        <rFont val="Calibri"/>
        <family val="2"/>
      </rPr>
      <t>conjunto de datos abiertos,</t>
    </r>
    <r>
      <rPr>
        <sz val="13"/>
        <color indexed="8"/>
        <rFont val="Calibri"/>
        <family val="2"/>
      </rPr>
      <t xml:space="preserve"> publicados en la WEB de la E.S.E. </t>
    </r>
  </si>
  <si>
    <r>
      <t>Proporción de</t>
    </r>
    <r>
      <rPr>
        <b/>
        <sz val="12"/>
        <color indexed="8"/>
        <rFont val="Calibri"/>
        <family val="2"/>
      </rPr>
      <t xml:space="preserve"> conjunto de datos abiertos actualizados</t>
    </r>
    <r>
      <rPr>
        <sz val="12"/>
        <color indexed="8"/>
        <rFont val="Calibri"/>
        <family val="2"/>
      </rPr>
      <t xml:space="preserve"> (Meta: 5 conjuntos de datos abiertos actualizados = 100%)</t>
    </r>
  </si>
  <si>
    <t>Jefe Sistemas de información</t>
  </si>
  <si>
    <t>Septiembre a Dic de 2021</t>
  </si>
  <si>
    <r>
      <t xml:space="preserve">Luego de validar con MinTIC los conceptos de datos abiertos publicados, actualizados y  no serían 19, como se reportó en el informes del PAAC de septiembre 2022, así que se aclara que: En el plan de acción de Gobierno Digital, se </t>
    </r>
    <r>
      <rPr>
        <b/>
        <sz val="13"/>
        <color indexed="8"/>
        <rFont val="Calibri"/>
        <family val="2"/>
      </rPr>
      <t>definieron 10 conjuntos de datos abiertos</t>
    </r>
    <r>
      <rPr>
        <sz val="13"/>
        <color indexed="8"/>
        <rFont val="Calibri"/>
        <family val="2"/>
      </rPr>
      <t xml:space="preserve"> a ser trabajados en el 2022, de estos </t>
    </r>
    <r>
      <rPr>
        <b/>
        <sz val="13"/>
        <color indexed="8"/>
        <rFont val="Calibri"/>
        <family val="2"/>
      </rPr>
      <t>8 son estratégicos (</t>
    </r>
    <r>
      <rPr>
        <i/>
        <sz val="13"/>
        <color indexed="8"/>
        <rFont val="Calibri"/>
        <family val="2"/>
      </rPr>
      <t>aquellos que contribuyen al logro de la misión institucional, de alto impacto social, más demandados</t>
    </r>
    <r>
      <rPr>
        <sz val="13"/>
        <color indexed="8"/>
        <rFont val="Calibri"/>
        <family val="2"/>
      </rPr>
      <t xml:space="preserve"> ) y </t>
    </r>
    <r>
      <rPr>
        <b/>
        <sz val="13"/>
        <color indexed="8"/>
        <rFont val="Calibri"/>
        <family val="2"/>
      </rPr>
      <t xml:space="preserve">2  de apoyo, </t>
    </r>
    <r>
      <rPr>
        <sz val="13"/>
        <color indexed="8"/>
        <rFont val="Calibri"/>
        <family val="2"/>
      </rPr>
      <t>De los 8 estratégicos se encuentran publicados tres(3: 35,75%) conjuntos de datos abiertos en el catalogo del estado colombiano, www.dato.gov.co, (caracterización población atendida, PQRSDF y registro de nacido vivo). Y del total se encuentran</t>
    </r>
    <r>
      <rPr>
        <b/>
        <sz val="13"/>
        <color indexed="8"/>
        <rFont val="Calibri"/>
        <family val="2"/>
      </rPr>
      <t xml:space="preserve"> publicados y actualizados </t>
    </r>
    <r>
      <rPr>
        <sz val="13"/>
        <color indexed="8"/>
        <rFont val="Calibri"/>
        <family val="2"/>
      </rPr>
      <t>cinco</t>
    </r>
    <r>
      <rPr>
        <b/>
        <sz val="13"/>
        <color indexed="8"/>
        <rFont val="Calibri"/>
        <family val="2"/>
      </rPr>
      <t xml:space="preserve"> (5) conjuntos de datos abiertos</t>
    </r>
    <r>
      <rPr>
        <sz val="13"/>
        <color indexed="8"/>
        <rFont val="Calibri"/>
        <family val="2"/>
      </rPr>
      <t>, (los 3 ya referidos, más  Índice de Información Clasificada y Reservada y Registro de Activos de Información)  cumpliendo la meta</t>
    </r>
    <r>
      <rPr>
        <b/>
        <sz val="13"/>
        <color indexed="8"/>
        <rFont val="Calibri"/>
        <family val="2"/>
      </rPr>
      <t xml:space="preserve"> al 100%</t>
    </r>
    <r>
      <rPr>
        <sz val="13"/>
        <color indexed="8"/>
        <rFont val="Calibri"/>
        <family val="2"/>
      </rPr>
      <t>.</t>
    </r>
  </si>
  <si>
    <r>
      <rPr>
        <b/>
        <sz val="12"/>
        <color indexed="8"/>
        <rFont val="Calibri"/>
        <family val="2"/>
      </rPr>
      <t xml:space="preserve">Subcomponente 1
</t>
    </r>
    <r>
      <rPr>
        <sz val="12"/>
        <color indexed="8"/>
        <rFont val="Calibri"/>
        <family val="2"/>
      </rPr>
      <t>Lineamientos de Transparencia Activa</t>
    </r>
  </si>
  <si>
    <t xml:space="preserve">
5.1.2</t>
  </si>
  <si>
    <r>
      <t xml:space="preserve">Implementar </t>
    </r>
    <r>
      <rPr>
        <b/>
        <sz val="13"/>
        <color indexed="8"/>
        <rFont val="Calibri"/>
        <family val="2"/>
      </rPr>
      <t>acciones priorizadas</t>
    </r>
    <r>
      <rPr>
        <sz val="13"/>
        <color indexed="8"/>
        <rFont val="Calibri"/>
        <family val="2"/>
      </rPr>
      <t xml:space="preserve"> para la vigencia de la política de </t>
    </r>
    <r>
      <rPr>
        <b/>
        <sz val="13"/>
        <color indexed="8"/>
        <rFont val="Calibri"/>
        <family val="2"/>
      </rPr>
      <t>Gobierno digital,</t>
    </r>
    <r>
      <rPr>
        <sz val="13"/>
        <color indexed="8"/>
        <rFont val="Calibri"/>
        <family val="2"/>
      </rPr>
      <t xml:space="preserve"> reportando su cumplimiento a la Submesa de Gobierno Digital y Comité Institucional de Gestión y Desempeño-CIGyD</t>
    </r>
  </si>
  <si>
    <r>
      <rPr>
        <b/>
        <sz val="12"/>
        <color indexed="8"/>
        <rFont val="Calibri"/>
        <family val="2"/>
      </rPr>
      <t>Total reportes</t>
    </r>
    <r>
      <rPr>
        <sz val="12"/>
        <color indexed="8"/>
        <rFont val="Calibri"/>
        <family val="2"/>
      </rPr>
      <t xml:space="preserve"> de seguimiento  a los resultados a la submesa y al CIGyD (3 informes=100%)</t>
    </r>
  </si>
  <si>
    <t xml:space="preserve">
Jefe Sistemas de información
Líder de Planeación. Calidad -2da Línea de Defensa</t>
  </si>
  <si>
    <t xml:space="preserve">
Abril a  Dic de 2022</t>
  </si>
  <si>
    <r>
      <t xml:space="preserve">Se han presentado </t>
    </r>
    <r>
      <rPr>
        <b/>
        <sz val="14"/>
        <color indexed="8"/>
        <rFont val="Calibri"/>
        <family val="2"/>
      </rPr>
      <t xml:space="preserve">4 informes </t>
    </r>
    <r>
      <rPr>
        <sz val="14"/>
        <color indexed="8"/>
        <rFont val="Calibri"/>
        <family val="2"/>
      </rPr>
      <t>referentes a la implementación de las acciones de la Política de Gobierno Digital, que se desarrollan a través de las acciones definidas en el PETI  y en el autodiagnóstico de Gobierno Digital del DAFP,</t>
    </r>
    <r>
      <rPr>
        <b/>
        <sz val="14"/>
        <color indexed="8"/>
        <rFont val="Calibri"/>
        <family val="2"/>
      </rPr>
      <t xml:space="preserve"> superando la meta de los 3</t>
    </r>
    <r>
      <rPr>
        <sz val="14"/>
        <color indexed="8"/>
        <rFont val="Calibri"/>
        <family val="2"/>
      </rPr>
      <t xml:space="preserve"> informes al CIGYD  para </t>
    </r>
    <r>
      <rPr>
        <b/>
        <sz val="14"/>
        <color indexed="8"/>
        <rFont val="Calibri"/>
        <family val="2"/>
      </rPr>
      <t>un 100%</t>
    </r>
    <r>
      <rPr>
        <sz val="14"/>
        <color indexed="8"/>
        <rFont val="Calibri"/>
        <family val="2"/>
      </rPr>
      <t xml:space="preserve">, registro en </t>
    </r>
    <r>
      <rPr>
        <b/>
        <sz val="14"/>
        <color indexed="8"/>
        <rFont val="Calibri"/>
        <family val="2"/>
      </rPr>
      <t>Acta 009 de octubre 2022</t>
    </r>
    <r>
      <rPr>
        <sz val="14"/>
        <color indexed="8"/>
        <rFont val="Calibri"/>
        <family val="2"/>
      </rPr>
      <t xml:space="preserve">, la revisión de software de Mercurio y la posibilidad de buscar otra herramienta digital para la gestión de DMS,   informa aplicativos que no se actualizaran o simplificaran, en el  </t>
    </r>
    <r>
      <rPr>
        <b/>
        <sz val="14"/>
        <color indexed="8"/>
        <rFont val="Calibri"/>
        <family val="2"/>
      </rPr>
      <t>Acta 007 de 2022</t>
    </r>
    <r>
      <rPr>
        <sz val="14"/>
        <color indexed="8"/>
        <rFont val="Calibri"/>
        <family val="2"/>
      </rPr>
      <t xml:space="preserve"> y anexos, con los resultados de la estrategia MINTIC </t>
    </r>
    <r>
      <rPr>
        <b/>
        <sz val="14"/>
        <color indexed="8"/>
        <rFont val="Calibri"/>
        <family val="2"/>
      </rPr>
      <t>Máxima Velocidad 2022</t>
    </r>
    <r>
      <rPr>
        <sz val="14"/>
        <color indexed="8"/>
        <rFont val="Calibri"/>
        <family val="2"/>
      </rPr>
      <t xml:space="preserve">, presenta al comité el </t>
    </r>
    <r>
      <rPr>
        <b/>
        <sz val="14"/>
        <color indexed="8"/>
        <rFont val="Calibri"/>
        <family val="2"/>
      </rPr>
      <t xml:space="preserve">registro de activos de información e índice de información clasificada, </t>
    </r>
    <r>
      <rPr>
        <sz val="14"/>
        <color indexed="8"/>
        <rFont val="Calibri"/>
        <family val="2"/>
      </rPr>
      <t xml:space="preserve"> presentó informe del cumplimiento de las acciones del plan estratégico de tecnologías de la información -</t>
    </r>
    <r>
      <rPr>
        <b/>
        <sz val="14"/>
        <color indexed="8"/>
        <rFont val="Calibri"/>
        <family val="2"/>
      </rPr>
      <t xml:space="preserve"> PETI,</t>
    </r>
    <r>
      <rPr>
        <sz val="14"/>
        <color indexed="8"/>
        <rFont val="Calibri"/>
        <family val="2"/>
      </rPr>
      <t xml:space="preserve"> el </t>
    </r>
    <r>
      <rPr>
        <b/>
        <sz val="14"/>
        <color indexed="8"/>
        <rFont val="Calibri"/>
        <family val="2"/>
      </rPr>
      <t>plan de seguridad y privacidad de la información</t>
    </r>
    <r>
      <rPr>
        <sz val="14"/>
        <color indexed="8"/>
        <rFont val="Calibri"/>
        <family val="2"/>
      </rPr>
      <t xml:space="preserve"> y del </t>
    </r>
    <r>
      <rPr>
        <b/>
        <sz val="14"/>
        <color indexed="8"/>
        <rFont val="Calibri"/>
        <family val="2"/>
      </rPr>
      <t xml:space="preserve">plan de tratamiento de riesgos de seguridad y privacidad de la información; </t>
    </r>
    <r>
      <rPr>
        <sz val="14"/>
        <color indexed="8"/>
        <rFont val="Calibri"/>
        <family val="2"/>
      </rPr>
      <t xml:space="preserve">e informa sobre  la </t>
    </r>
    <r>
      <rPr>
        <b/>
        <sz val="14"/>
        <color indexed="8"/>
        <rFont val="Calibri"/>
        <family val="2"/>
      </rPr>
      <t xml:space="preserve">simplificación </t>
    </r>
    <r>
      <rPr>
        <sz val="14"/>
        <color indexed="8"/>
        <rFont val="Calibri"/>
        <family val="2"/>
      </rPr>
      <t>de las actividades de 7 procesos a través del software y aplicativos informáticos. 
En e</t>
    </r>
    <r>
      <rPr>
        <b/>
        <sz val="14"/>
        <color indexed="8"/>
        <rFont val="Calibri"/>
        <family val="2"/>
      </rPr>
      <t xml:space="preserve">l acta 003 </t>
    </r>
    <r>
      <rPr>
        <sz val="14"/>
        <color indexed="8"/>
        <rFont val="Calibri"/>
        <family val="2"/>
      </rPr>
      <t xml:space="preserve"> informo sobre las </t>
    </r>
    <r>
      <rPr>
        <b/>
        <sz val="14"/>
        <color indexed="8"/>
        <rFont val="Calibri"/>
        <family val="2"/>
      </rPr>
      <t>configuraciones de switches</t>
    </r>
    <r>
      <rPr>
        <sz val="14"/>
        <color indexed="8"/>
        <rFont val="Calibri"/>
        <family val="2"/>
      </rPr>
      <t xml:space="preserve"> para el acceso a la red e instalación de computadores y el apoyo con</t>
    </r>
    <r>
      <rPr>
        <b/>
        <sz val="14"/>
        <color indexed="8"/>
        <rFont val="Calibri"/>
        <family val="2"/>
      </rPr>
      <t xml:space="preserve"> aplicativos informáticos</t>
    </r>
    <r>
      <rPr>
        <sz val="14"/>
        <color indexed="8"/>
        <rFont val="Calibri"/>
        <family val="2"/>
      </rPr>
      <t xml:space="preserve"> para la </t>
    </r>
    <r>
      <rPr>
        <b/>
        <sz val="14"/>
        <color indexed="8"/>
        <rFont val="Calibri"/>
        <family val="2"/>
      </rPr>
      <t>auditoria del paciente trazador</t>
    </r>
    <r>
      <rPr>
        <sz val="14"/>
        <color indexed="8"/>
        <rFont val="Calibri"/>
        <family val="2"/>
      </rPr>
      <t xml:space="preserve">
En el</t>
    </r>
    <r>
      <rPr>
        <b/>
        <sz val="14"/>
        <color indexed="8"/>
        <rFont val="Calibri"/>
        <family val="2"/>
      </rPr>
      <t xml:space="preserve"> Acta 1 del mes de enero</t>
    </r>
    <r>
      <rPr>
        <sz val="14"/>
        <color indexed="8"/>
        <rFont val="Calibri"/>
        <family val="2"/>
      </rPr>
      <t xml:space="preserve"> presentó el resultado de la </t>
    </r>
    <r>
      <rPr>
        <b/>
        <sz val="14"/>
        <color indexed="8"/>
        <rFont val="Calibri"/>
        <family val="2"/>
      </rPr>
      <t xml:space="preserve">gestión del PETI </t>
    </r>
    <r>
      <rPr>
        <sz val="14"/>
        <color indexed="8"/>
        <rFont val="Calibri"/>
        <family val="2"/>
      </rPr>
      <t xml:space="preserve">en el año 2021,  resaltando las actividades en relación a </t>
    </r>
    <r>
      <rPr>
        <b/>
        <sz val="14"/>
        <color indexed="8"/>
        <rFont val="Calibri"/>
        <family val="2"/>
      </rPr>
      <t xml:space="preserve">protección de datos y seguridad de la información </t>
    </r>
    <r>
      <rPr>
        <sz val="14"/>
        <color indexed="8"/>
        <rFont val="Calibri"/>
        <family val="2"/>
      </rPr>
      <t>que se debe fortalecer para el 2022, entre otras actividades que hicieron parte de este proyecto
También se presenta</t>
    </r>
    <r>
      <rPr>
        <b/>
        <sz val="14"/>
        <color indexed="8"/>
        <rFont val="Calibri"/>
        <family val="2"/>
      </rPr>
      <t xml:space="preserve"> reporte de la submesa </t>
    </r>
    <r>
      <rPr>
        <sz val="14"/>
        <color indexed="8"/>
        <rFont val="Calibri"/>
        <family val="2"/>
      </rPr>
      <t>en cuanto a accesibilidad y lenguaje claro.</t>
    </r>
  </si>
  <si>
    <r>
      <t xml:space="preserve">Proporción de </t>
    </r>
    <r>
      <rPr>
        <b/>
        <sz val="12"/>
        <color indexed="8"/>
        <rFont val="Calibri"/>
        <family val="2"/>
      </rPr>
      <t>cumplimiento</t>
    </r>
    <r>
      <rPr>
        <sz val="12"/>
        <color indexed="8"/>
        <rFont val="Calibri"/>
        <family val="2"/>
      </rPr>
      <t xml:space="preserve"> de las acciones priorizadas para la vigencia 2022 en </t>
    </r>
    <r>
      <rPr>
        <b/>
        <sz val="12"/>
        <color indexed="8"/>
        <rFont val="Calibri"/>
        <family val="2"/>
      </rPr>
      <t xml:space="preserve">política de gobierno digital </t>
    </r>
    <r>
      <rPr>
        <sz val="12"/>
        <color indexed="8"/>
        <rFont val="Calibri"/>
        <family val="2"/>
      </rPr>
      <t xml:space="preserve"> (&gt;=90%)</t>
    </r>
  </si>
  <si>
    <r>
      <t>las acciones de la</t>
    </r>
    <r>
      <rPr>
        <b/>
        <sz val="13"/>
        <color indexed="8"/>
        <rFont val="Calibri"/>
        <family val="2"/>
      </rPr>
      <t xml:space="preserve"> Política de Gobierno Digital</t>
    </r>
    <r>
      <rPr>
        <sz val="13"/>
        <color indexed="8"/>
        <rFont val="Calibri"/>
        <family val="2"/>
      </rPr>
      <t xml:space="preserve">, que se desarrollan a través de las acciones definidas en el  </t>
    </r>
    <r>
      <rPr>
        <b/>
        <sz val="13"/>
        <color indexed="8"/>
        <rFont val="Calibri"/>
        <family val="2"/>
      </rPr>
      <t>autodiagnóstico de Gobierno Digital</t>
    </r>
    <r>
      <rPr>
        <sz val="13"/>
        <color indexed="8"/>
        <rFont val="Calibri"/>
        <family val="2"/>
      </rPr>
      <t xml:space="preserve"> del DAFP, se verifican al 100% por la OCI, de las cuales priorizaron 47 actividades, de estas se encuentran que  6 (N/A), para un total de 41, de estas se incumplen 2, para un promedio de</t>
    </r>
    <r>
      <rPr>
        <b/>
        <sz val="13"/>
        <color indexed="8"/>
        <rFont val="Calibri"/>
        <family val="2"/>
      </rPr>
      <t xml:space="preserve"> cumplimiento  del 96,21%</t>
    </r>
    <r>
      <rPr>
        <sz val="13"/>
        <color indexed="8"/>
        <rFont val="Calibri"/>
        <family val="2"/>
      </rPr>
      <t>, que frente a la meta se</t>
    </r>
    <r>
      <rPr>
        <b/>
        <sz val="13"/>
        <color indexed="8"/>
        <rFont val="Calibri"/>
        <family val="2"/>
      </rPr>
      <t xml:space="preserve"> cumplió al 100%</t>
    </r>
  </si>
  <si>
    <r>
      <rPr>
        <b/>
        <sz val="12"/>
        <color indexed="8"/>
        <rFont val="Calibri"/>
        <family val="2"/>
      </rPr>
      <t>Subcomponente 2</t>
    </r>
    <r>
      <rPr>
        <sz val="12"/>
        <color indexed="8"/>
        <rFont val="Calibri"/>
        <family val="2"/>
      </rPr>
      <t xml:space="preserve">
Lineamientos de Transparencia Pasiva</t>
    </r>
  </si>
  <si>
    <t>5.2,1</t>
  </si>
  <si>
    <r>
      <t>Implementar el sitio "</t>
    </r>
    <r>
      <rPr>
        <b/>
        <sz val="13"/>
        <color indexed="8"/>
        <rFont val="Calibri"/>
        <family val="2"/>
      </rPr>
      <t>Participa</t>
    </r>
    <r>
      <rPr>
        <sz val="13"/>
        <color indexed="8"/>
        <rFont val="Calibri"/>
        <family val="2"/>
      </rPr>
      <t>"  de la página web, en cumplimiento de lo establecido en la Resolución 1519 de 2020 de MinTIC,</t>
    </r>
  </si>
  <si>
    <r>
      <t xml:space="preserve">Sitio de la página web "Participa" </t>
    </r>
    <r>
      <rPr>
        <b/>
        <sz val="12"/>
        <color indexed="8"/>
        <rFont val="Calibri"/>
        <family val="2"/>
      </rPr>
      <t xml:space="preserve"> implementado</t>
    </r>
    <r>
      <rPr>
        <sz val="12"/>
        <color indexed="8"/>
        <rFont val="Calibri"/>
        <family val="2"/>
      </rPr>
      <t xml:space="preserve"> en cumplimiento de los requisitos de la Resolución 1519 de 2020 de MinTIC. </t>
    </r>
  </si>
  <si>
    <t>Jefe de Mercadeo y Ventas 
(Comunicaciones)</t>
  </si>
  <si>
    <t>Enero a abril de 2022</t>
  </si>
  <si>
    <r>
      <t>Conforme a la asesoría y verificación  realizada 
por  la  Oficina de  Control  Interno,  respecto  al
cumplimiento de los lineamientos definidos por
la  Función  Pública en el "</t>
    </r>
    <r>
      <rPr>
        <b/>
        <sz val="13"/>
        <color indexed="8"/>
        <rFont val="Calibri"/>
        <family val="2"/>
      </rPr>
      <t>Menú  Participa"</t>
    </r>
    <r>
      <rPr>
        <sz val="13"/>
        <color indexed="8"/>
        <rFont val="Calibri"/>
        <family val="2"/>
      </rPr>
      <t xml:space="preserve">,
previo   el  informe  enviado  a  la   Procuraduría
General   de   la  Nación,   y   de   acuerdo   a   los
resultados arrojados de la auditoría de este ente
de control, se cumple </t>
    </r>
    <r>
      <rPr>
        <b/>
        <sz val="13"/>
        <color indexed="8"/>
        <rFont val="Calibri"/>
        <family val="2"/>
      </rPr>
      <t>en los 2 subniveles</t>
    </r>
    <r>
      <rPr>
        <sz val="13"/>
        <color indexed="8"/>
        <rFont val="Calibri"/>
        <family val="2"/>
      </rPr>
      <t xml:space="preserve"> y
</t>
    </r>
    <r>
      <rPr>
        <b/>
        <sz val="13"/>
        <color indexed="8"/>
        <rFont val="Calibri"/>
        <family val="2"/>
      </rPr>
      <t xml:space="preserve">38 ítems, </t>
    </r>
    <r>
      <rPr>
        <sz val="13"/>
        <color indexed="8"/>
        <rFont val="Calibri"/>
        <family val="2"/>
      </rPr>
      <t>en el</t>
    </r>
    <r>
      <rPr>
        <b/>
        <sz val="13"/>
        <color indexed="8"/>
        <rFont val="Calibri"/>
        <family val="2"/>
      </rPr>
      <t xml:space="preserve"> 86,4%.
</t>
    </r>
    <r>
      <rPr>
        <sz val="13"/>
        <color indexed="8"/>
        <rFont val="Calibri"/>
        <family val="2"/>
      </rPr>
      <t xml:space="preserve">Para ello se envió el 22 de diciembre la evidencia
de </t>
    </r>
    <r>
      <rPr>
        <b/>
        <sz val="13"/>
        <color indexed="8"/>
        <rFont val="Calibri"/>
        <family val="2"/>
      </rPr>
      <t>las mejoras</t>
    </r>
    <r>
      <rPr>
        <sz val="13"/>
        <color indexed="8"/>
        <rFont val="Calibri"/>
        <family val="2"/>
      </rPr>
      <t xml:space="preserve"> y el </t>
    </r>
    <r>
      <rPr>
        <b/>
        <sz val="13"/>
        <color indexed="8"/>
        <rFont val="Calibri"/>
        <family val="2"/>
      </rPr>
      <t>cumplimiento</t>
    </r>
    <r>
      <rPr>
        <sz val="13"/>
        <color indexed="8"/>
        <rFont val="Calibri"/>
        <family val="2"/>
      </rPr>
      <t xml:space="preserve"> </t>
    </r>
    <r>
      <rPr>
        <b/>
        <sz val="13"/>
        <color indexed="8"/>
        <rFont val="Calibri"/>
        <family val="2"/>
      </rPr>
      <t>del 100%</t>
    </r>
    <r>
      <rPr>
        <sz val="13"/>
        <color indexed="8"/>
        <rFont val="Calibri"/>
        <family val="2"/>
      </rPr>
      <t xml:space="preserve">, 
en  la  Sección  </t>
    </r>
    <r>
      <rPr>
        <b/>
        <sz val="13"/>
        <color indexed="8"/>
        <rFont val="Calibri"/>
        <family val="2"/>
      </rPr>
      <t xml:space="preserve">Colaboración e Innovación 
abierta, </t>
    </r>
    <r>
      <rPr>
        <sz val="13"/>
        <color indexed="8"/>
        <rFont val="Calibri"/>
        <family val="2"/>
      </rPr>
      <t xml:space="preserve">donde   se   adicionaron  las  evidencias 
que dieron cuenta del trabajo de co-creación realizado en conjunto con la comunidad y la Secretaría Local de Salud de Envigado. No obstante se registra el resultado oficial que tenemos a la fecha de corte.
</t>
    </r>
  </si>
  <si>
    <r>
      <rPr>
        <b/>
        <sz val="12"/>
        <color indexed="8"/>
        <rFont val="Calibri"/>
        <family val="2"/>
      </rPr>
      <t xml:space="preserve">Subcomponente 3
</t>
    </r>
    <r>
      <rPr>
        <sz val="12"/>
        <color indexed="8"/>
        <rFont val="Calibri"/>
        <family val="2"/>
      </rPr>
      <t>Elaboración los Instrumentos de Gestión de la Información</t>
    </r>
  </si>
  <si>
    <t>5.3.1</t>
  </si>
  <si>
    <r>
      <t xml:space="preserve">Revisar y de ser necesario </t>
    </r>
    <r>
      <rPr>
        <b/>
        <sz val="13"/>
        <color indexed="8"/>
        <rFont val="Calibri"/>
        <family val="2"/>
      </rPr>
      <t>actualizar  los Instrumentos</t>
    </r>
    <r>
      <rPr>
        <sz val="13"/>
        <color indexed="8"/>
        <rFont val="Calibri"/>
        <family val="2"/>
      </rPr>
      <t xml:space="preserve"> de Gestión de la Información (registro de activos, PGD, PETI etc.), según modelo de seguridad del MinTIC, siendo presentada la propuesta de modificación a la Submesa de Archivo y/o Gobierno Digital según aplique y al  CIGyD para su aprobación. </t>
    </r>
  </si>
  <si>
    <r>
      <rPr>
        <b/>
        <sz val="12"/>
        <color indexed="8"/>
        <rFont val="Calibri"/>
        <family val="2"/>
      </rPr>
      <t>Total documento revisado</t>
    </r>
    <r>
      <rPr>
        <sz val="12"/>
        <color indexed="8"/>
        <rFont val="Calibri"/>
        <family val="2"/>
      </rPr>
      <t xml:space="preserve"> y de ser necesario a</t>
    </r>
    <r>
      <rPr>
        <b/>
        <sz val="12"/>
        <color indexed="8"/>
        <rFont val="Calibri"/>
        <family val="2"/>
      </rPr>
      <t>ctualizado</t>
    </r>
    <r>
      <rPr>
        <sz val="12"/>
        <color indexed="8"/>
        <rFont val="Calibri"/>
        <family val="2"/>
      </rPr>
      <t xml:space="preserve"> y aprobado por las submesa correspondiente y el CIGyD  (meta 100% de los que se identifiquen para actualizar aprobados por Submesa y CIGyD.  Para la vigencia 2022 se tienen programados los siguientes:  </t>
    </r>
    <r>
      <rPr>
        <b/>
        <sz val="12"/>
        <color indexed="8"/>
        <rFont val="Calibri"/>
        <family val="2"/>
      </rPr>
      <t>Registro de Activos</t>
    </r>
    <r>
      <rPr>
        <sz val="12"/>
        <color indexed="8"/>
        <rFont val="Calibri"/>
        <family val="2"/>
      </rPr>
      <t xml:space="preserve"> de Información e</t>
    </r>
    <r>
      <rPr>
        <b/>
        <sz val="12"/>
        <color indexed="8"/>
        <rFont val="Calibri"/>
        <family val="2"/>
      </rPr>
      <t xml:space="preserve"> Índice de Información</t>
    </r>
    <r>
      <rPr>
        <sz val="12"/>
        <color indexed="8"/>
        <rFont val="Calibri"/>
        <family val="2"/>
      </rPr>
      <t xml:space="preserve"> Clasificada y Reservada </t>
    </r>
  </si>
  <si>
    <t>Jefe Sistemas de Información- Submesa  de Archivo Administrativo y Gobierno Digital</t>
  </si>
  <si>
    <t>Abril  a Noviembre de 2022</t>
  </si>
  <si>
    <t>5.4.1</t>
  </si>
  <si>
    <r>
      <t xml:space="preserve">Dar continuidad a la </t>
    </r>
    <r>
      <rPr>
        <b/>
        <sz val="13"/>
        <color indexed="8"/>
        <rFont val="Calibri"/>
        <family val="2"/>
      </rPr>
      <t>actualización</t>
    </r>
    <r>
      <rPr>
        <sz val="13"/>
        <color indexed="8"/>
        <rFont val="Calibri"/>
        <family val="2"/>
      </rPr>
      <t xml:space="preserve"> de la  información publicada en el link "</t>
    </r>
    <r>
      <rPr>
        <b/>
        <sz val="13"/>
        <color indexed="8"/>
        <rFont val="Calibri"/>
        <family val="2"/>
      </rPr>
      <t>Atención y Servicio a la Ciudadanía</t>
    </r>
    <r>
      <rPr>
        <sz val="13"/>
        <color indexed="8"/>
        <rFont val="Calibri"/>
        <family val="2"/>
      </rPr>
      <t xml:space="preserve">" de la página web de la ESE, con </t>
    </r>
    <r>
      <rPr>
        <b/>
        <sz val="13"/>
        <color indexed="8"/>
        <rFont val="Calibri"/>
        <family val="2"/>
      </rPr>
      <t xml:space="preserve">criterios de lenguaje claro </t>
    </r>
  </si>
  <si>
    <r>
      <rPr>
        <b/>
        <sz val="12"/>
        <color indexed="8"/>
        <rFont val="Calibri"/>
        <family val="2"/>
      </rPr>
      <t>Total</t>
    </r>
    <r>
      <rPr>
        <sz val="12"/>
        <color indexed="8"/>
        <rFont val="Calibri"/>
        <family val="2"/>
      </rPr>
      <t xml:space="preserve"> de actualizaciones de la</t>
    </r>
    <r>
      <rPr>
        <b/>
        <sz val="12"/>
        <color indexed="8"/>
        <rFont val="Calibri"/>
        <family val="2"/>
      </rPr>
      <t xml:space="preserve"> documentación</t>
    </r>
    <r>
      <rPr>
        <sz val="12"/>
        <color indexed="8"/>
        <rFont val="Calibri"/>
        <family val="2"/>
      </rPr>
      <t xml:space="preserve"> publicada que cumple con </t>
    </r>
    <r>
      <rPr>
        <b/>
        <sz val="12"/>
        <color indexed="8"/>
        <rFont val="Calibri"/>
        <family val="2"/>
      </rPr>
      <t xml:space="preserve">lenguaje claro </t>
    </r>
    <r>
      <rPr>
        <sz val="12"/>
        <color indexed="8"/>
        <rFont val="Calibri"/>
        <family val="2"/>
      </rPr>
      <t>en el link "Participa" &gt;=80%</t>
    </r>
  </si>
  <si>
    <t>Jefe de mercadeo y ventas 
SIUA
Jefes de Procesos</t>
  </si>
  <si>
    <t>Febrero a Diciembre de 2022</t>
  </si>
  <si>
    <r>
      <t>Conforme a la asesoría y verificación realizada por la Oficina de Control Interno, respecto al cumplimiento de los lineamientos definidos por la Función Pública en el "</t>
    </r>
    <r>
      <rPr>
        <b/>
        <sz val="13"/>
        <color indexed="8"/>
        <rFont val="Calibri"/>
        <family val="2"/>
      </rPr>
      <t>Menú  Atención y Servicio a la Ciudadanía"</t>
    </r>
    <r>
      <rPr>
        <sz val="13"/>
        <color indexed="8"/>
        <rFont val="Calibri"/>
        <family val="2"/>
      </rPr>
      <t xml:space="preserve">, previo el informe enviado a la Procuraduría General de la Nación, y de acuerdo a los resultados arrojados de la auditoría de este ente de control, se cumple </t>
    </r>
    <r>
      <rPr>
        <b/>
        <sz val="13"/>
        <color indexed="8"/>
        <rFont val="Calibri"/>
        <family val="2"/>
      </rPr>
      <t>en los 3 subniveles</t>
    </r>
    <r>
      <rPr>
        <sz val="13"/>
        <color indexed="8"/>
        <rFont val="Calibri"/>
        <family val="2"/>
      </rPr>
      <t xml:space="preserve"> con</t>
    </r>
    <r>
      <rPr>
        <b/>
        <sz val="13"/>
        <color indexed="8"/>
        <rFont val="Calibri"/>
        <family val="2"/>
      </rPr>
      <t xml:space="preserve"> 23 ítems, en el 100%</t>
    </r>
  </si>
  <si>
    <r>
      <rPr>
        <b/>
        <sz val="12"/>
        <color indexed="8"/>
        <rFont val="Calibri"/>
        <family val="2"/>
      </rPr>
      <t xml:space="preserve">Subcomponente 4
</t>
    </r>
    <r>
      <rPr>
        <sz val="12"/>
        <color indexed="8"/>
        <rFont val="Calibri"/>
        <family val="2"/>
      </rPr>
      <t>Criterio diferencial de accesibilidad</t>
    </r>
  </si>
  <si>
    <t>5.4.2</t>
  </si>
  <si>
    <r>
      <t xml:space="preserve">Capacitar al personal que ingresa a la E.S.E en </t>
    </r>
    <r>
      <rPr>
        <b/>
        <sz val="13"/>
        <color indexed="8"/>
        <rFont val="Calibri"/>
        <family val="2"/>
      </rPr>
      <t xml:space="preserve">lenguaje claro </t>
    </r>
  </si>
  <si>
    <r>
      <t>Meta: de acuerdo al</t>
    </r>
    <r>
      <rPr>
        <b/>
        <sz val="12"/>
        <color indexed="8"/>
        <rFont val="Calibri"/>
        <family val="2"/>
      </rPr>
      <t xml:space="preserve"> plan de capacitaciones</t>
    </r>
    <r>
      <rPr>
        <sz val="12"/>
        <color indexed="8"/>
        <rFont val="Calibri"/>
        <family val="2"/>
      </rPr>
      <t xml:space="preserve"> institucional. </t>
    </r>
  </si>
  <si>
    <t xml:space="preserve">Jefe de talento humano </t>
  </si>
  <si>
    <t>Febrero a diciembre de 2022</t>
  </si>
  <si>
    <r>
      <t>De acuerdo a los datos obtenidos de la plataforma virtual educativa de la ESE,</t>
    </r>
    <r>
      <rPr>
        <b/>
        <sz val="13"/>
        <rFont val="Calibri"/>
        <family val="2"/>
      </rPr>
      <t xml:space="preserve"> el tema de Lenguaje Claro, </t>
    </r>
    <r>
      <rPr>
        <sz val="13"/>
        <rFont val="Calibri"/>
        <family val="2"/>
      </rPr>
      <t>se abordó con el tema: "</t>
    </r>
    <r>
      <rPr>
        <b/>
        <sz val="13"/>
        <rFont val="Calibri"/>
        <family val="2"/>
      </rPr>
      <t xml:space="preserve">Cómo crear archivos accesibles y presentaciones efectivas" </t>
    </r>
    <r>
      <rPr>
        <sz val="13"/>
        <rFont val="Calibri"/>
        <family val="2"/>
      </rPr>
      <t>dado que para el 2021, se alcanzó una cobertura del 100% de los responsables de crear documentos para el usuario. Se</t>
    </r>
    <r>
      <rPr>
        <b/>
        <sz val="13"/>
        <rFont val="Calibri"/>
        <family val="2"/>
      </rPr>
      <t xml:space="preserve"> programaron 1119</t>
    </r>
    <r>
      <rPr>
        <sz val="13"/>
        <rFont val="Calibri"/>
        <family val="2"/>
      </rPr>
      <t xml:space="preserve"> funcionarios de los cuales la </t>
    </r>
    <r>
      <rPr>
        <b/>
        <sz val="13"/>
        <rFont val="Calibri"/>
        <family val="2"/>
      </rPr>
      <t>realizaron 968</t>
    </r>
    <r>
      <rPr>
        <sz val="13"/>
        <rFont val="Calibri"/>
        <family val="2"/>
      </rPr>
      <t xml:space="preserve"> para u</t>
    </r>
    <r>
      <rPr>
        <b/>
        <sz val="13"/>
        <rFont val="Calibri"/>
        <family val="2"/>
      </rPr>
      <t>n 86,51%</t>
    </r>
    <r>
      <rPr>
        <sz val="13"/>
        <rFont val="Calibri"/>
        <family val="2"/>
      </rPr>
      <t>, con una calificación promedio de 10. Con respecto a la meta del  plan de capacitaciones se cumple en el 100%</t>
    </r>
  </si>
  <si>
    <t>5.4.3</t>
  </si>
  <si>
    <r>
      <rPr>
        <b/>
        <sz val="13"/>
        <color indexed="8"/>
        <rFont val="Calibri"/>
        <family val="2"/>
      </rPr>
      <t>Documentos nuevos</t>
    </r>
    <r>
      <rPr>
        <sz val="13"/>
        <color indexed="8"/>
        <rFont val="Calibri"/>
        <family val="2"/>
      </rPr>
      <t xml:space="preserve"> publicados que cumplen con los criterios de </t>
    </r>
    <r>
      <rPr>
        <b/>
        <sz val="13"/>
        <color indexed="8"/>
        <rFont val="Calibri"/>
        <family val="2"/>
      </rPr>
      <t>accesibilidad y usabilidad</t>
    </r>
    <r>
      <rPr>
        <sz val="13"/>
        <color indexed="8"/>
        <rFont val="Calibri"/>
        <family val="2"/>
      </rPr>
      <t xml:space="preserve"> al usuario en la sección de transparencia</t>
    </r>
  </si>
  <si>
    <r>
      <t xml:space="preserve">Total de documentos nuevos publicados que </t>
    </r>
    <r>
      <rPr>
        <b/>
        <sz val="12"/>
        <color indexed="8"/>
        <rFont val="Calibri"/>
        <family val="2"/>
      </rPr>
      <t>cumplen con los criterios de accesibilidad y usabilidad</t>
    </r>
    <r>
      <rPr>
        <sz val="12"/>
        <color indexed="8"/>
        <rFont val="Calibri"/>
        <family val="2"/>
      </rPr>
      <t xml:space="preserve"> al usuario en la sección de transparencia &gt;= 80% de los documentos nuevos publicados</t>
    </r>
  </si>
  <si>
    <r>
      <t xml:space="preserve">Dado los cambios que se tuvieron en la pagina web entre septiembre y octubre 2022, y de acuerdo a los lineamientos dados por la Procuraduría General de la Nación en conjunto con MinTIC, en relación a la exigencia de contar con los documentos publicados en el 2022 con criterios de accesibilidad, la Oficina de Control Interno, verifica que hay un total de </t>
    </r>
    <r>
      <rPr>
        <b/>
        <sz val="12"/>
        <rFont val="Calibri"/>
        <family val="2"/>
      </rPr>
      <t>77 documentos publicados en el 2022</t>
    </r>
    <r>
      <rPr>
        <sz val="12"/>
        <rFont val="Calibri"/>
        <family val="2"/>
      </rPr>
      <t xml:space="preserve">, </t>
    </r>
    <r>
      <rPr>
        <b/>
        <sz val="12"/>
        <rFont val="Calibri"/>
        <family val="2"/>
      </rPr>
      <t>de mayor consulta e interés</t>
    </r>
    <r>
      <rPr>
        <sz val="12"/>
        <rFont val="Calibri"/>
        <family val="2"/>
      </rPr>
      <t xml:space="preserve"> para los entes de control y la ciudadanía,  y de estos </t>
    </r>
    <r>
      <rPr>
        <b/>
        <sz val="12"/>
        <rFont val="Calibri"/>
        <family val="2"/>
      </rPr>
      <t xml:space="preserve">61 documentos </t>
    </r>
    <r>
      <rPr>
        <sz val="12"/>
        <rFont val="Calibri"/>
        <family val="2"/>
      </rPr>
      <t>a cargo de 9 procesos (Calidad, Control Interno, Financiera, Gestión de la Información, Jurídica, Logística, Mercadeo y Ventas, Planeación y Talento Humano) cumplen con los criterios de accesibilidad, para u</t>
    </r>
    <r>
      <rPr>
        <b/>
        <sz val="12"/>
        <rFont val="Calibri"/>
        <family val="2"/>
      </rPr>
      <t xml:space="preserve">n 79,22%, </t>
    </r>
    <r>
      <rPr>
        <sz val="12"/>
        <rFont val="Calibri"/>
        <family val="2"/>
      </rPr>
      <t>sobre la</t>
    </r>
    <r>
      <rPr>
        <b/>
        <sz val="12"/>
        <rFont val="Calibri"/>
        <family val="2"/>
      </rPr>
      <t xml:space="preserve"> </t>
    </r>
    <r>
      <rPr>
        <sz val="12"/>
        <rFont val="Calibri"/>
        <family val="2"/>
      </rPr>
      <t>meta (&gt;=80%) s</t>
    </r>
    <r>
      <rPr>
        <b/>
        <sz val="12"/>
        <rFont val="Calibri"/>
        <family val="2"/>
      </rPr>
      <t>e cumple el 99,02%</t>
    </r>
    <r>
      <rPr>
        <sz val="12"/>
        <rFont val="Calibri"/>
        <family val="2"/>
      </rPr>
      <t xml:space="preserve">
</t>
    </r>
    <r>
      <rPr>
        <b/>
        <sz val="12"/>
        <color indexed="12"/>
        <rFont val="Calibri"/>
        <family val="2"/>
      </rPr>
      <t xml:space="preserve">Se recomienda por la OCI: </t>
    </r>
    <r>
      <rPr>
        <sz val="12"/>
        <color indexed="12"/>
        <rFont val="Calibri"/>
        <family val="2"/>
      </rPr>
      <t xml:space="preserve">continuar con un seguimiento juicioso por parte del área de Gestión de la Calidad como responsables de verificar los formatos en los cuales se actualiza la información y por Comunicaciones, desde donde se debe validar que los documentos cuenten con los criterios de accesibilidad antes de publicarse.  </t>
    </r>
  </si>
  <si>
    <r>
      <rPr>
        <b/>
        <sz val="12"/>
        <color indexed="8"/>
        <rFont val="Calibri"/>
        <family val="2"/>
      </rPr>
      <t xml:space="preserve">Subcomponente 5
</t>
    </r>
    <r>
      <rPr>
        <sz val="12"/>
        <color indexed="8"/>
        <rFont val="Calibri"/>
        <family val="2"/>
      </rPr>
      <t>Monitoreo del Acceso a la Información Pública</t>
    </r>
  </si>
  <si>
    <t>5.5.1</t>
  </si>
  <si>
    <r>
      <t>Presentar al</t>
    </r>
    <r>
      <rPr>
        <b/>
        <sz val="13"/>
        <color indexed="8"/>
        <rFont val="Calibri"/>
        <family val="2"/>
      </rPr>
      <t xml:space="preserve"> CIGYD</t>
    </r>
    <r>
      <rPr>
        <sz val="13"/>
        <color indexed="8"/>
        <rFont val="Calibri"/>
        <family val="2"/>
      </rPr>
      <t xml:space="preserve"> cuatrimestralmente el resultado del seguimiento realizado al </t>
    </r>
    <r>
      <rPr>
        <b/>
        <sz val="13"/>
        <color indexed="8"/>
        <rFont val="Calibri"/>
        <family val="2"/>
      </rPr>
      <t xml:space="preserve"> esquema de publicaciones</t>
    </r>
  </si>
  <si>
    <r>
      <rPr>
        <b/>
        <sz val="12"/>
        <color indexed="8"/>
        <rFont val="Calibri"/>
        <family val="2"/>
      </rPr>
      <t>Total informes</t>
    </r>
    <r>
      <rPr>
        <sz val="12"/>
        <color indexed="8"/>
        <rFont val="Calibri"/>
        <family val="2"/>
      </rPr>
      <t xml:space="preserve"> presentados al CIGYD  sobre el cumplimiento del </t>
    </r>
    <r>
      <rPr>
        <b/>
        <sz val="12"/>
        <color indexed="8"/>
        <rFont val="Calibri"/>
        <family val="2"/>
      </rPr>
      <t>esquema de publicación</t>
    </r>
    <r>
      <rPr>
        <sz val="12"/>
        <color indexed="8"/>
        <rFont val="Calibri"/>
        <family val="2"/>
      </rPr>
      <t xml:space="preserve"> de la ESE</t>
    </r>
  </si>
  <si>
    <t xml:space="preserve">Jefe de mercadeo - Comunicadora 
</t>
  </si>
  <si>
    <t>Abril, Agosto y Noviembre 2022</t>
  </si>
  <si>
    <r>
      <t>Para el reporte de la Matriz  ITA,  Índice de Transparencia y Acceso a la Información, con corte a 30 de septiembre 2022, fecha en la cual se reportó a la Procuraduría el resultado y evidencia publicada en la página web de la ESE, sobre el cumplimiento de cada uno de los criterios que conforman los 51 niveles y subniveles de los 3 anexos técnicos de la Resolución 15919 de 2021, de MinTIC,</t>
    </r>
    <r>
      <rPr>
        <b/>
        <sz val="13"/>
        <color indexed="8"/>
        <rFont val="Calibri"/>
        <family val="2"/>
      </rPr>
      <t xml:space="preserve"> se cumplió con el Esquema de Publicaciones</t>
    </r>
    <r>
      <rPr>
        <sz val="13"/>
        <color indexed="8"/>
        <rFont val="Calibri"/>
        <family val="2"/>
      </rPr>
      <t>, validado por la auditoria de la Procuraduría en 100% de cumplimiento, informando al Comité de Gestión y Desempeño. Cumpliendo así con 2 reportes al comité directivo, desde donde se generaron directrices para el trabajo que se hizo en septiembre logrando avanzar del 62,5% en julio, al 100% en septiembre.</t>
    </r>
  </si>
  <si>
    <t>5.5.2</t>
  </si>
  <si>
    <r>
      <t xml:space="preserve">Reporte </t>
    </r>
    <r>
      <rPr>
        <b/>
        <sz val="13"/>
        <color indexed="8"/>
        <rFont val="Calibri"/>
        <family val="2"/>
      </rPr>
      <t>matriz ITA</t>
    </r>
    <r>
      <rPr>
        <sz val="13"/>
        <color indexed="8"/>
        <rFont val="Calibri"/>
        <family val="2"/>
      </rPr>
      <t>- Índice de Transparencia y Acceso a la Información, en la pagina web de la ESE de acuerdo a la fecha dispuesta por la Procuraduría. Y presentación de resultados al CIGYD.</t>
    </r>
  </si>
  <si>
    <r>
      <rPr>
        <b/>
        <sz val="12"/>
        <color indexed="8"/>
        <rFont val="Calibri"/>
        <family val="2"/>
      </rPr>
      <t>Informe de la Matriz ITA publicado</t>
    </r>
    <r>
      <rPr>
        <sz val="12"/>
        <color indexed="8"/>
        <rFont val="Calibri"/>
        <family val="2"/>
      </rPr>
      <t xml:space="preserve"> oportunamente  de acuerdo a la fecha establecida por la Procuraduría General de la Nación (100%, 162 ítems publicados)</t>
    </r>
    <r>
      <rPr>
        <i/>
        <sz val="12"/>
        <color indexed="8"/>
        <rFont val="Calibri"/>
        <family val="2"/>
      </rPr>
      <t xml:space="preserve"> Nota: depende de la programación de la Procuraduría</t>
    </r>
  </si>
  <si>
    <t>Comunicaciones</t>
  </si>
  <si>
    <r>
      <t xml:space="preserve">La Procuraduría General de la Nación, establecido inicialmente la fecha de entre del </t>
    </r>
    <r>
      <rPr>
        <b/>
        <sz val="13"/>
        <color indexed="8"/>
        <rFont val="Calibri"/>
        <family val="2"/>
      </rPr>
      <t>autodiagnóstico de la Matriz ITA</t>
    </r>
    <r>
      <rPr>
        <sz val="13"/>
        <color indexed="8"/>
        <rFont val="Calibri"/>
        <family val="2"/>
      </rPr>
      <t xml:space="preserve">, para el 30 de septiembre 2022, fecha en la cual se reportó por la ESE, con un resultado arrojado automáticamente de
</t>
    </r>
    <r>
      <rPr>
        <b/>
        <sz val="13"/>
        <color indexed="8"/>
        <rFont val="Calibri"/>
        <family val="2"/>
      </rPr>
      <t>97 puntos cumplidos sobre 100</t>
    </r>
    <r>
      <rPr>
        <sz val="13"/>
        <color indexed="8"/>
        <rFont val="Calibri"/>
        <family val="2"/>
      </rPr>
      <t xml:space="preserve">, 
quedando en el </t>
    </r>
    <r>
      <rPr>
        <b/>
        <sz val="13"/>
        <color indexed="8"/>
        <rFont val="Calibri"/>
        <family val="2"/>
      </rPr>
      <t>Menú Participa</t>
    </r>
    <r>
      <rPr>
        <sz val="13"/>
        <color indexed="8"/>
        <rFont val="Calibri"/>
        <family val="2"/>
      </rPr>
      <t xml:space="preserve"> con
un puntaje de 86,4, al faltar información
para publicar los datos de la sección de
Innovación  y  Co-creación.  Así mismo,
el a</t>
    </r>
    <r>
      <rPr>
        <b/>
        <sz val="13"/>
        <color indexed="8"/>
        <rFont val="Calibri"/>
        <family val="2"/>
      </rPr>
      <t>nexo técnico 1- Accesibilidad</t>
    </r>
    <r>
      <rPr>
        <sz val="13"/>
        <color indexed="8"/>
        <rFont val="Calibri"/>
        <family val="2"/>
      </rPr>
      <t xml:space="preserve">, 
se alcanzaba a la fecha del reporte, con 
</t>
    </r>
    <r>
      <rPr>
        <b/>
        <sz val="13"/>
        <color indexed="8"/>
        <rFont val="Calibri"/>
        <family val="2"/>
      </rPr>
      <t>88,9 puntos</t>
    </r>
    <r>
      <rPr>
        <sz val="13"/>
        <color indexed="8"/>
        <rFont val="Calibri"/>
        <family val="2"/>
      </rPr>
      <t xml:space="preserve"> por lo cual no se adjuntó
el certificado que acreditara el nivel AA, 
razones que llevaron tener  </t>
    </r>
    <r>
      <rPr>
        <b/>
        <sz val="13"/>
        <color indexed="8"/>
        <rFont val="Calibri"/>
        <family val="2"/>
      </rPr>
      <t>94 puntos</t>
    </r>
    <r>
      <rPr>
        <sz val="13"/>
        <color indexed="8"/>
        <rFont val="Calibri"/>
        <family val="2"/>
      </rPr>
      <t xml:space="preserve">
en la a</t>
    </r>
    <r>
      <rPr>
        <b/>
        <sz val="13"/>
        <color indexed="8"/>
        <rFont val="Calibri"/>
        <family val="2"/>
      </rPr>
      <t xml:space="preserve">uditoría de la Procuraduría, 
</t>
    </r>
    <r>
      <rPr>
        <sz val="13"/>
        <color indexed="8"/>
        <rFont val="Calibri"/>
        <family val="2"/>
      </rPr>
      <t>superando el 92% obtenido en el 2020.
Dado el trabajo posterior al reporte que se continuó para cumplir con cada uno de los ítems faltantes, se envió reporte de las acciones de mejora implementadas,  pudiéndose</t>
    </r>
    <r>
      <rPr>
        <b/>
        <sz val="13"/>
        <color indexed="8"/>
        <rFont val="Calibri"/>
        <family val="2"/>
      </rPr>
      <t xml:space="preserve"> reporte al 100% el cumplimiento</t>
    </r>
    <r>
      <rPr>
        <sz val="13"/>
        <color indexed="8"/>
        <rFont val="Calibri"/>
        <family val="2"/>
      </rPr>
      <t xml:space="preserve"> del </t>
    </r>
    <r>
      <rPr>
        <b/>
        <sz val="13"/>
        <color indexed="8"/>
        <rFont val="Calibri"/>
        <family val="2"/>
      </rPr>
      <t>Anexo 1-Accesibilidad en el nivel AA</t>
    </r>
    <r>
      <rPr>
        <sz val="13"/>
        <color indexed="8"/>
        <rFont val="Calibri"/>
        <family val="2"/>
      </rPr>
      <t xml:space="preserve">, certificado por el proveedor externo, y validación de la pagina web con herramientas informáticas (TAW), así mismo, para el ítem del </t>
    </r>
    <r>
      <rPr>
        <b/>
        <sz val="13"/>
        <color indexed="8"/>
        <rFont val="Calibri"/>
        <family val="2"/>
      </rPr>
      <t>Menú Participa- Innovación y Co-creación</t>
    </r>
    <r>
      <rPr>
        <sz val="13"/>
        <color indexed="8"/>
        <rFont val="Calibri"/>
        <family val="2"/>
      </rPr>
      <t xml:space="preserve"> con la ciudadanía, cumpliendo al</t>
    </r>
    <r>
      <rPr>
        <b/>
        <sz val="13"/>
        <color indexed="8"/>
        <rFont val="Calibri"/>
        <family val="2"/>
      </rPr>
      <t xml:space="preserve"> 100% con los requisitos</t>
    </r>
    <r>
      <rPr>
        <sz val="13"/>
        <color indexed="8"/>
        <rFont val="Calibri"/>
        <family val="2"/>
      </rPr>
      <t xml:space="preserve"> exigidos en la Resolución 1519 de 2021 de MinTIC. Se anexa cuadro comparativo de los resultados expuestos: </t>
    </r>
  </si>
  <si>
    <t xml:space="preserve">PROMEDIO DE CUMPLIMIENTO QUINTO COMPONENTE - TRANSPARENCIA Y ACCESO A  LA INFORMACIÓN </t>
  </si>
  <si>
    <t xml:space="preserve">          % cumplimiento 5° Componente a Diciembre 2022</t>
  </si>
  <si>
    <t xml:space="preserve">COMPONENTE 6:  ADICIONAL DE INTEGRIDAD </t>
  </si>
  <si>
    <t xml:space="preserve">     Seguimiento por la Oficina de Control Interno 
      Ejecución de la Acciones  a Diciembre 2022</t>
  </si>
  <si>
    <t>6.1.1</t>
  </si>
  <si>
    <r>
      <t>Implementar acciones priorizadas para la vigencia del</t>
    </r>
    <r>
      <rPr>
        <b/>
        <sz val="13"/>
        <color indexed="8"/>
        <rFont val="Calibri"/>
        <family val="2"/>
      </rPr>
      <t xml:space="preserve"> autodiagnóstico "1.2- Integridad"</t>
    </r>
    <r>
      <rPr>
        <sz val="13"/>
        <color indexed="8"/>
        <rFont val="Calibri"/>
        <family val="2"/>
      </rPr>
      <t xml:space="preserve">  propuesta por  el DAFP  para avanzar en el implementación del MIPG -</t>
    </r>
  </si>
  <si>
    <r>
      <t>Porcentaje de  cumplimiento de las acciones priorizadas a implementarse para el 2021, en el autodiagnóstico "</t>
    </r>
    <r>
      <rPr>
        <b/>
        <sz val="12"/>
        <color indexed="8"/>
        <rFont val="Calibri"/>
        <family val="2"/>
      </rPr>
      <t>3.5 "Integridad " del  MIPG</t>
    </r>
    <r>
      <rPr>
        <sz val="12"/>
        <color indexed="8"/>
        <rFont val="Calibri"/>
        <family val="2"/>
      </rPr>
      <t xml:space="preserve"> (&gt;=90%) </t>
    </r>
  </si>
  <si>
    <r>
      <t>J</t>
    </r>
    <r>
      <rPr>
        <sz val="11"/>
        <color indexed="12"/>
        <rFont val="Calibri"/>
        <family val="2"/>
      </rPr>
      <t>efe de talento humano 
Jefe de Planeación</t>
    </r>
  </si>
  <si>
    <t>Marzo a   Dic de 2022</t>
  </si>
  <si>
    <r>
      <t>Se evalúan 9 actividades priorizadas del autodiagnóstico 2,1 de Integridad, incluyendo las 2 recomendadas de acuerdo a los resultados del FURAG. Se descarta 1  por estar ya cumplida en la vigencia anterior, y queda 1 no cumplida, para</t>
    </r>
    <r>
      <rPr>
        <b/>
        <sz val="13"/>
        <rFont val="Calibri"/>
        <family val="2"/>
      </rPr>
      <t xml:space="preserve"> 7 cumplidas de 8</t>
    </r>
    <r>
      <rPr>
        <sz val="13"/>
        <rFont val="Calibri"/>
        <family val="2"/>
      </rPr>
      <t xml:space="preserve">, </t>
    </r>
    <r>
      <rPr>
        <b/>
        <sz val="13"/>
        <rFont val="Calibri"/>
        <family val="2"/>
      </rPr>
      <t>representa el 87,5%</t>
    </r>
    <r>
      <rPr>
        <sz val="13"/>
        <rFont val="Calibri"/>
        <family val="2"/>
      </rPr>
      <t>, que sobre la meta del 90%</t>
    </r>
    <r>
      <rPr>
        <b/>
        <sz val="13"/>
        <rFont val="Calibri"/>
        <family val="2"/>
      </rPr>
      <t>, cumple el 97,22%</t>
    </r>
  </si>
  <si>
    <t xml:space="preserve">Subcomponente 1
Implementación del código de integridad </t>
  </si>
  <si>
    <t>6.1.2</t>
  </si>
  <si>
    <r>
      <t xml:space="preserve">Adoptar estrategias de la </t>
    </r>
    <r>
      <rPr>
        <b/>
        <sz val="13"/>
        <color indexed="8"/>
        <rFont val="Calibri"/>
        <family val="2"/>
      </rPr>
      <t>caja de herramientas</t>
    </r>
    <r>
      <rPr>
        <sz val="13"/>
        <color indexed="8"/>
        <rFont val="Calibri"/>
        <family val="2"/>
      </rPr>
      <t xml:space="preserve"> de</t>
    </r>
    <r>
      <rPr>
        <b/>
        <sz val="13"/>
        <color indexed="8"/>
        <rFont val="Calibri"/>
        <family val="2"/>
      </rPr>
      <t xml:space="preserve"> integridad </t>
    </r>
    <r>
      <rPr>
        <sz val="13"/>
        <color indexed="8"/>
        <rFont val="Calibri"/>
        <family val="2"/>
      </rPr>
      <t xml:space="preserve">de la función pública, para fortalecer el despliegue e implementación del código de integridad </t>
    </r>
  </si>
  <si>
    <r>
      <rPr>
        <b/>
        <sz val="12"/>
        <color indexed="8"/>
        <rFont val="Calibri"/>
        <family val="2"/>
      </rPr>
      <t>Total de estrategias</t>
    </r>
    <r>
      <rPr>
        <sz val="12"/>
        <color indexed="8"/>
        <rFont val="Calibri"/>
        <family val="2"/>
      </rPr>
      <t xml:space="preserve"> implementadas para evaluar el código de ética e integridad  (Mínimo 2 estrategias implementadas)</t>
    </r>
  </si>
  <si>
    <r>
      <t xml:space="preserve">Se </t>
    </r>
    <r>
      <rPr>
        <b/>
        <sz val="13"/>
        <rFont val="Calibri"/>
        <family val="2"/>
      </rPr>
      <t>adopta de la Caja de Herramientas</t>
    </r>
    <r>
      <rPr>
        <sz val="13"/>
        <rFont val="Calibri"/>
        <family val="2"/>
      </rPr>
      <t xml:space="preserve"> el</t>
    </r>
    <r>
      <rPr>
        <b/>
        <sz val="13"/>
        <rFont val="Calibri"/>
        <family val="2"/>
      </rPr>
      <t xml:space="preserve"> juego de los dados</t>
    </r>
    <r>
      <rPr>
        <sz val="13"/>
        <rFont val="Calibri"/>
        <family val="2"/>
      </rPr>
      <t xml:space="preserve"> para socializar los </t>
    </r>
    <r>
      <rPr>
        <b/>
        <sz val="13"/>
        <rFont val="Calibri"/>
        <family val="2"/>
      </rPr>
      <t>Valores de Integridad</t>
    </r>
    <r>
      <rPr>
        <sz val="13"/>
        <rFont val="Calibri"/>
        <family val="2"/>
      </rPr>
      <t xml:space="preserve"> en los grupos de trabajo, con esta actividad se dio una cobertura del 100% de los servicios asistenciales y administrativos. Igualmente en el día del Servidor Público cada servicio seleccionó un funcionario,  que por votación de sus compañeros que cumplieran alguno de los valores  definidos en el Código de Ética e Integridad de la ESE. A cada uno de los seleccionados se les </t>
    </r>
    <r>
      <rPr>
        <b/>
        <sz val="13"/>
        <rFont val="Calibri"/>
        <family val="2"/>
      </rPr>
      <t>premio con la entrega de una matica</t>
    </r>
    <r>
      <rPr>
        <sz val="13"/>
        <rFont val="Calibri"/>
        <family val="2"/>
      </rPr>
      <t xml:space="preserve"> que llevaba el valor por el cual era reconocido, un total de </t>
    </r>
    <r>
      <rPr>
        <b/>
        <sz val="13"/>
        <rFont val="Calibri"/>
        <family val="2"/>
      </rPr>
      <t xml:space="preserve">125 funcionarios. </t>
    </r>
    <r>
      <rPr>
        <sz val="13"/>
        <rFont val="Calibri"/>
        <family val="2"/>
      </rPr>
      <t xml:space="preserve">Previamente se publicaron en la </t>
    </r>
    <r>
      <rPr>
        <b/>
        <sz val="13"/>
        <rFont val="Calibri"/>
        <family val="2"/>
      </rPr>
      <t>pantallas emergentes</t>
    </r>
    <r>
      <rPr>
        <sz val="13"/>
        <rFont val="Calibri"/>
        <family val="2"/>
      </rPr>
      <t xml:space="preserve"> de cada equipo de computo, un valor y su significado.  A la fecha y según la meta, se ha cumplido en el 100% con 3 actividades implementadas.
 </t>
    </r>
  </si>
  <si>
    <t>6.1.3</t>
  </si>
  <si>
    <r>
      <t xml:space="preserve">Diseñar e implementar </t>
    </r>
    <r>
      <rPr>
        <b/>
        <sz val="13"/>
        <color indexed="8"/>
        <rFont val="Calibri"/>
        <family val="2"/>
      </rPr>
      <t xml:space="preserve"> capacitación  en Integridad</t>
    </r>
    <r>
      <rPr>
        <sz val="13"/>
        <color indexed="8"/>
        <rFont val="Calibri"/>
        <family val="2"/>
      </rPr>
      <t xml:space="preserve"> y ética de lo público, para clientes internos </t>
    </r>
  </si>
  <si>
    <r>
      <t>Proporción de</t>
    </r>
    <r>
      <rPr>
        <b/>
        <sz val="12"/>
        <color indexed="8"/>
        <rFont val="Calibri"/>
        <family val="2"/>
      </rPr>
      <t xml:space="preserve"> funcionarios capacitados</t>
    </r>
    <r>
      <rPr>
        <sz val="12"/>
        <color indexed="8"/>
        <rFont val="Calibri"/>
        <family val="2"/>
      </rPr>
      <t xml:space="preserve"> en integridad y ética de lo público   (&gt;=</t>
    </r>
    <r>
      <rPr>
        <b/>
        <sz val="16"/>
        <color indexed="8"/>
        <rFont val="Calibri"/>
        <family val="2"/>
      </rPr>
      <t>80%</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</si>
  <si>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r>
      <t xml:space="preserve">Febrero a </t>
    </r>
    <r>
      <rPr>
        <b/>
        <sz val="11"/>
        <color indexed="8"/>
        <rFont val="Calibri"/>
        <family val="2"/>
      </rPr>
      <t>15</t>
    </r>
    <r>
      <rPr>
        <sz val="10"/>
        <rFont val="Arial"/>
        <family val="2"/>
      </rPr>
      <t xml:space="preserve"> </t>
    </r>
    <r>
      <rPr>
        <b/>
        <sz val="11"/>
        <color indexed="8"/>
        <rFont val="Calibri"/>
        <family val="2"/>
      </rPr>
      <t>Noviembre</t>
    </r>
    <r>
      <rPr>
        <sz val="10"/>
        <rFont val="Arial"/>
        <family val="2"/>
      </rPr>
      <t xml:space="preserve"> de 2022</t>
    </r>
  </si>
  <si>
    <r>
      <t>Adicionales a los funcionarios que recibieron la sensibilización en forma presencial del Código de Ética e Integridad, se toma el resultado arrojado desde la Plataforma virtual Educativa, para contar con la calificación que arroja el examen que se debe realizar al finalizar el tema.
Dirigido a:</t>
    </r>
    <r>
      <rPr>
        <b/>
        <sz val="13"/>
        <rFont val="Calibri"/>
        <family val="2"/>
      </rPr>
      <t xml:space="preserve"> 1119, realizado por 987 (</t>
    </r>
    <r>
      <rPr>
        <sz val="13"/>
        <rFont val="Calibri"/>
        <family val="2"/>
      </rPr>
      <t xml:space="preserve">Aprobados: </t>
    </r>
    <r>
      <rPr>
        <b/>
        <sz val="13"/>
        <rFont val="Calibri"/>
        <family val="2"/>
      </rPr>
      <t>981</t>
    </r>
    <r>
      <rPr>
        <sz val="13"/>
        <rFont val="Calibri"/>
        <family val="2"/>
      </rPr>
      <t xml:space="preserve">, </t>
    </r>
    <r>
      <rPr>
        <sz val="13"/>
        <rFont val="Calibri"/>
        <family val="2"/>
      </rPr>
      <t xml:space="preserve">Reprobados: </t>
    </r>
    <r>
      <rPr>
        <b/>
        <sz val="13"/>
        <rFont val="Calibri"/>
        <family val="2"/>
      </rPr>
      <t xml:space="preserve">6), </t>
    </r>
    <r>
      <rPr>
        <sz val="13"/>
        <rFont val="Calibri"/>
        <family val="2"/>
      </rPr>
      <t>No realizados: 132; a los realizado sumo 3 Jefes que lo realizaron por capacitación del DAFP y no por la plataforma virtual, para un total de 990, con un Promedio de Calificación:</t>
    </r>
    <r>
      <rPr>
        <b/>
        <sz val="13"/>
        <rFont val="Calibri"/>
        <family val="2"/>
      </rPr>
      <t xml:space="preserve"> 9,15; </t>
    </r>
    <r>
      <rPr>
        <sz val="13"/>
        <rFont val="Calibri"/>
        <family val="2"/>
      </rPr>
      <t xml:space="preserve">Cumple el  </t>
    </r>
    <r>
      <rPr>
        <b/>
        <sz val="13"/>
        <rFont val="Calibri"/>
        <family val="2"/>
      </rPr>
      <t>88,47</t>
    </r>
    <r>
      <rPr>
        <sz val="13"/>
        <rFont val="Calibri"/>
        <family val="2"/>
      </rPr>
      <t xml:space="preserve">%, superando la meta del 80%. y  la calificación (&gt;8.5) en el 100%
</t>
    </r>
  </si>
  <si>
    <t>6.1.4</t>
  </si>
  <si>
    <r>
      <t>Diseñar e implementar  c</t>
    </r>
    <r>
      <rPr>
        <b/>
        <sz val="13"/>
        <color indexed="8"/>
        <rFont val="Calibri"/>
        <family val="2"/>
      </rPr>
      <t>apacitación   en conflicto de interés</t>
    </r>
    <r>
      <rPr>
        <sz val="13"/>
        <color indexed="8"/>
        <rFont val="Calibri"/>
        <family val="2"/>
      </rPr>
      <t xml:space="preserve"> para clientes internos </t>
    </r>
  </si>
  <si>
    <r>
      <t>Proporción de</t>
    </r>
    <r>
      <rPr>
        <b/>
        <sz val="12"/>
        <color indexed="8"/>
        <rFont val="Calibri"/>
        <family val="2"/>
      </rPr>
      <t xml:space="preserve"> funcionarios capacitados</t>
    </r>
    <r>
      <rPr>
        <sz val="12"/>
        <color indexed="8"/>
        <rFont val="Calibri"/>
        <family val="2"/>
      </rPr>
      <t xml:space="preserve"> en conflictos de interés    (&gt;=</t>
    </r>
    <r>
      <rPr>
        <b/>
        <sz val="12"/>
        <color indexed="8"/>
        <rFont val="Calibri"/>
        <family val="2"/>
      </rPr>
      <t>40 %</t>
    </r>
    <r>
      <rPr>
        <sz val="12"/>
        <color indexed="8"/>
        <rFont val="Calibri"/>
        <family val="2"/>
      </rPr>
      <t xml:space="preserve"> del total de funcionarios y contratistas)
</t>
    </r>
    <r>
      <rPr>
        <b/>
        <sz val="12"/>
        <color indexed="8"/>
        <rFont val="Calibri"/>
        <family val="2"/>
      </rPr>
      <t>Calificación</t>
    </r>
    <r>
      <rPr>
        <sz val="12"/>
        <color indexed="8"/>
        <rFont val="Calibri"/>
        <family val="2"/>
      </rPr>
      <t xml:space="preserve"> promedio &gt;=8.5</t>
    </r>
  </si>
  <si>
    <r>
      <t xml:space="preserve">El tema de Conflicto de interés se dictaron a los funcionarios nuevos durante el proceso de inducción, para un total de 226 de los 243 que ingresaron nuevos, de los 226 retiro los que igualmente  pudieron recibir la capacitación en el grupo primario quedando </t>
    </r>
    <r>
      <rPr>
        <b/>
        <sz val="13"/>
        <rFont val="Calibri"/>
        <family val="2"/>
      </rPr>
      <t>un total de 139</t>
    </r>
    <r>
      <rPr>
        <sz val="13"/>
        <rFont val="Calibri"/>
        <family val="2"/>
      </rPr>
      <t xml:space="preserve"> . Desde el proceso de Gestión de Servicios  evaluaron a 109 colaboradores. También se dicto la charla en el grupo primario de Calidad (13), Jurídica (6), Servicio Farmacéutico (62), Mercadeo (21), urgencias (34)  y ambiente físico (16), un </t>
    </r>
    <r>
      <rPr>
        <b/>
        <sz val="13"/>
        <rFont val="Calibri"/>
        <family val="2"/>
      </rPr>
      <t>total de 261</t>
    </r>
    <r>
      <rPr>
        <sz val="13"/>
        <rFont val="Calibri"/>
        <family val="2"/>
      </rPr>
      <t xml:space="preserve"> en las reuniones de los grupos primarios, entre ambos alcanzan un total de 400 funcionarios. de estos fueron evaluado 109, con un promedio de 8,5. Si se tiene un reporte de 1106 funcionarios al finalizar el año, el 40% de la meta equivale a 442, lo que significa </t>
    </r>
    <r>
      <rPr>
        <b/>
        <sz val="13"/>
        <rFont val="Calibri"/>
        <family val="2"/>
      </rPr>
      <t xml:space="preserve">un cumplimiento del 90,5% </t>
    </r>
  </si>
  <si>
    <t>6.1.5</t>
  </si>
  <si>
    <r>
      <t>Diseñar e implementar</t>
    </r>
    <r>
      <rPr>
        <b/>
        <sz val="13"/>
        <color indexed="8"/>
        <rFont val="Calibri"/>
        <family val="2"/>
      </rPr>
      <t xml:space="preserve">  capacitación  en  enfoque de genero</t>
    </r>
    <r>
      <rPr>
        <sz val="13"/>
        <color indexed="8"/>
        <rFont val="Calibri"/>
        <family val="2"/>
      </rPr>
      <t xml:space="preserve"> y  </t>
    </r>
    <r>
      <rPr>
        <b/>
        <sz val="13"/>
        <color indexed="8"/>
        <rFont val="Calibri"/>
        <family val="2"/>
      </rPr>
      <t>protocolo de hostigamiento sexual</t>
    </r>
    <r>
      <rPr>
        <sz val="13"/>
        <color indexed="8"/>
        <rFont val="Calibri"/>
        <family val="2"/>
      </rPr>
      <t xml:space="preserve">, para clientes internos </t>
    </r>
  </si>
  <si>
    <r>
      <t>Proporción de</t>
    </r>
    <r>
      <rPr>
        <b/>
        <sz val="12"/>
        <color indexed="8"/>
        <rFont val="Calibri"/>
        <family val="2"/>
      </rPr>
      <t xml:space="preserve"> funcionarios capacitado</t>
    </r>
    <r>
      <rPr>
        <sz val="12"/>
        <color indexed="8"/>
        <rFont val="Calibri"/>
        <family val="2"/>
      </rPr>
      <t>s en enfoque de genero y  protocolo de hostigamiento sexual    (&gt;=30% del total de funcionarios y contratistas)
Calificación promedio &gt;=8.6</t>
    </r>
  </si>
  <si>
    <r>
      <t xml:space="preserve">De acuerdo al Plan de Capacitaciones Institucional-PIC, aprobado por el Grupo de mejora del PIC, liderado por la Jefe de la Oficina de Talento Humano,  publican en la Plataforma Virtual Educativa la capacitación "Nombre del curso: </t>
    </r>
    <r>
      <rPr>
        <b/>
        <sz val="13"/>
        <rFont val="Calibri"/>
        <family val="2"/>
      </rPr>
      <t>Violencia de Género y el Protocolo de violencia sexual,</t>
    </r>
    <r>
      <rPr>
        <sz val="13"/>
        <rFont val="Calibri"/>
        <family val="2"/>
      </rPr>
      <t xml:space="preserve"> así: Violencia de Genero: </t>
    </r>
    <r>
      <rPr>
        <b/>
        <sz val="13"/>
        <rFont val="Calibri"/>
        <family val="2"/>
      </rPr>
      <t>Dirigido a: 1121</t>
    </r>
    <r>
      <rPr>
        <sz val="13"/>
        <rFont val="Calibri"/>
        <family val="2"/>
      </rPr>
      <t>, realizado por</t>
    </r>
    <r>
      <rPr>
        <b/>
        <sz val="13"/>
        <rFont val="Calibri"/>
        <family val="2"/>
      </rPr>
      <t xml:space="preserve"> 998</t>
    </r>
    <r>
      <rPr>
        <sz val="13"/>
        <rFont val="Calibri"/>
        <family val="2"/>
      </rPr>
      <t xml:space="preserve"> (Aprobados: 996) y No realizados: 123,  Calificación promedio: </t>
    </r>
    <r>
      <rPr>
        <b/>
        <sz val="13"/>
        <rFont val="Calibri"/>
        <family val="2"/>
      </rPr>
      <t xml:space="preserve">9,44. </t>
    </r>
    <r>
      <rPr>
        <sz val="13"/>
        <rFont val="Calibri"/>
        <family val="2"/>
      </rPr>
      <t>para un cumplimiento del</t>
    </r>
    <r>
      <rPr>
        <b/>
        <u/>
        <sz val="13"/>
        <rFont val="Calibri"/>
        <family val="2"/>
      </rPr>
      <t xml:space="preserve"> 89,02%</t>
    </r>
    <r>
      <rPr>
        <b/>
        <sz val="13"/>
        <rFont val="Calibri"/>
        <family val="2"/>
      </rPr>
      <t xml:space="preserve">
</t>
    </r>
    <r>
      <rPr>
        <sz val="13"/>
        <rFont val="Calibri"/>
        <family val="2"/>
      </rPr>
      <t>E</t>
    </r>
    <r>
      <rPr>
        <sz val="13"/>
        <rFont val="Calibri"/>
        <family val="2"/>
      </rPr>
      <t>n e</t>
    </r>
    <r>
      <rPr>
        <b/>
        <sz val="13"/>
        <rFont val="Calibri"/>
        <family val="2"/>
      </rPr>
      <t>l Protocolo de violencia sexual,</t>
    </r>
    <r>
      <rPr>
        <sz val="13"/>
        <rFont val="Calibri"/>
        <family val="2"/>
      </rPr>
      <t xml:space="preserve"> programado </t>
    </r>
    <r>
      <rPr>
        <b/>
        <sz val="13"/>
        <rFont val="Calibri"/>
        <family val="2"/>
      </rPr>
      <t>para 887</t>
    </r>
    <r>
      <rPr>
        <sz val="13"/>
        <rFont val="Calibri"/>
        <family val="2"/>
      </rPr>
      <t>, lo r</t>
    </r>
    <r>
      <rPr>
        <b/>
        <sz val="13"/>
        <rFont val="Calibri"/>
        <family val="2"/>
      </rPr>
      <t>ealizan 730</t>
    </r>
    <r>
      <rPr>
        <sz val="13"/>
        <rFont val="Calibri"/>
        <family val="2"/>
      </rPr>
      <t xml:space="preserve"> (aprueban 723 y reprueban el examen 7), no realizan 157 y una calificación promedio de  </t>
    </r>
    <r>
      <rPr>
        <b/>
        <sz val="13"/>
        <rFont val="Calibri"/>
        <family val="2"/>
      </rPr>
      <t xml:space="preserve">Cumplimiento en la realización: 82,3%, </t>
    </r>
    <r>
      <rPr>
        <sz val="13"/>
        <rFont val="Calibri"/>
        <family val="2"/>
      </rPr>
      <t xml:space="preserve">con un promedio de calificación de </t>
    </r>
    <r>
      <rPr>
        <b/>
        <sz val="13"/>
        <rFont val="Calibri"/>
        <family val="2"/>
      </rPr>
      <t>9,28</t>
    </r>
    <r>
      <rPr>
        <sz val="13"/>
        <rFont val="Calibri"/>
        <family val="2"/>
      </rPr>
      <t xml:space="preserve"> </t>
    </r>
    <r>
      <rPr>
        <b/>
        <sz val="13"/>
        <rFont val="Calibri"/>
        <family val="2"/>
      </rPr>
      <t xml:space="preserve">. 
 </t>
    </r>
    <r>
      <rPr>
        <sz val="13"/>
        <rFont val="Calibri"/>
        <family val="2"/>
      </rPr>
      <t>Ambas capacitaciones</t>
    </r>
    <r>
      <rPr>
        <b/>
        <sz val="13"/>
        <rFont val="Calibri"/>
        <family val="2"/>
      </rPr>
      <t xml:space="preserve"> </t>
    </r>
    <r>
      <rPr>
        <sz val="13"/>
        <rFont val="Calibri"/>
        <family val="2"/>
      </rPr>
      <t xml:space="preserve">superando la meta (30% de cobertura y calificación del 8,5) por lo cual </t>
    </r>
    <r>
      <rPr>
        <b/>
        <sz val="13"/>
        <rFont val="Calibri"/>
        <family val="2"/>
      </rPr>
      <t xml:space="preserve">cumple al 100%.	</t>
    </r>
  </si>
  <si>
    <t>6.1.6</t>
  </si>
  <si>
    <r>
      <t>Incluir en los</t>
    </r>
    <r>
      <rPr>
        <b/>
        <sz val="13"/>
        <color indexed="8"/>
        <rFont val="Calibri"/>
        <family val="2"/>
      </rPr>
      <t xml:space="preserve"> mapas de riesgo</t>
    </r>
    <r>
      <rPr>
        <sz val="13"/>
        <color indexed="8"/>
        <rFont val="Calibri"/>
        <family val="2"/>
      </rPr>
      <t xml:space="preserve"> de procesos la identificación de riesgos y controles  relacionados con los</t>
    </r>
    <r>
      <rPr>
        <b/>
        <sz val="13"/>
        <color indexed="8"/>
        <rFont val="Calibri"/>
        <family val="2"/>
      </rPr>
      <t xml:space="preserve"> conflictos de interés.  </t>
    </r>
    <r>
      <rPr>
        <sz val="13"/>
        <color indexed="8"/>
        <rFont val="Calibri"/>
        <family val="2"/>
      </rPr>
      <t xml:space="preserve">  Clasificar como riesgos de corrupción.</t>
    </r>
  </si>
  <si>
    <r>
      <t xml:space="preserve">Proporción de </t>
    </r>
    <r>
      <rPr>
        <b/>
        <sz val="12"/>
        <color indexed="8"/>
        <rFont val="Calibri"/>
        <family val="2"/>
      </rPr>
      <t>procesos e</t>
    </r>
    <r>
      <rPr>
        <sz val="12"/>
        <color indexed="8"/>
        <rFont val="Calibri"/>
        <family val="2"/>
      </rPr>
      <t xml:space="preserve">n los cuales se incluye en la matriz de riesgos, la  identificación de riesgos y controles  relacionados con los conflictos de interés. </t>
    </r>
  </si>
  <si>
    <t xml:space="preserve">Líder de Planeación. 2da Línea de Defensa
Jefe de Control Interno
Jefes de procesos </t>
  </si>
  <si>
    <r>
      <t xml:space="preserve">Mayo </t>
    </r>
    <r>
      <rPr>
        <b/>
        <sz val="11"/>
        <color indexed="12"/>
        <rFont val="Calibri"/>
        <family val="2"/>
      </rPr>
      <t>a Julio</t>
    </r>
    <r>
      <rPr>
        <sz val="10"/>
        <rFont val="Arial"/>
        <family val="2"/>
      </rPr>
      <t xml:space="preserve"> de 2022</t>
    </r>
  </si>
  <si>
    <t>PROMEDIO DE CUMPLIMIENTO SEXTO COMPONENTE - CÓDIGO DE ÉTICA E INTEGRIDAD</t>
  </si>
  <si>
    <t xml:space="preserve">          % cumplimiento 6° Componente a Diciembre 2022</t>
  </si>
  <si>
    <t>Componentes del Plan Anticorrupción y Atención al Ciudadano 2022</t>
  </si>
  <si>
    <t>Número de indicadores</t>
  </si>
  <si>
    <t>Componente 2: Antitrámites</t>
  </si>
  <si>
    <t>Componente 3:  Rendición de cuentas</t>
  </si>
  <si>
    <t>Componente 4:  Servicio al Ciudadano</t>
  </si>
  <si>
    <t>Componente 5:  Transparencia y Acceso a la Información</t>
  </si>
  <si>
    <t xml:space="preserve">Componente 6: Adicional - Integridad </t>
  </si>
  <si>
    <r>
      <t>Promedio de Cumplimiento (%)</t>
    </r>
    <r>
      <rPr>
        <sz val="14"/>
        <color indexed="8"/>
        <rFont val="Calibri"/>
        <family val="2"/>
      </rPr>
      <t xml:space="preserve"> (58 actividades)</t>
    </r>
  </si>
  <si>
    <t>Rangos de evaluación para 2022</t>
  </si>
  <si>
    <t>&gt;=90%</t>
  </si>
  <si>
    <t>&gt;65% y &lt;90%</t>
  </si>
  <si>
    <t>&lt;=65%</t>
  </si>
  <si>
    <t>Total de indicadores que aplican al periodo:</t>
  </si>
  <si>
    <r>
      <rPr>
        <b/>
        <sz val="13"/>
        <color theme="1"/>
        <rFont val="Calibri"/>
        <family val="2"/>
        <scheme val="minor"/>
      </rPr>
      <t xml:space="preserve">No aplica (N/A) </t>
    </r>
    <r>
      <rPr>
        <sz val="13"/>
        <color theme="1"/>
        <rFont val="Calibri"/>
        <family val="2"/>
        <scheme val="minor"/>
      </rPr>
      <t>por periodo o planeación</t>
    </r>
  </si>
  <si>
    <t>Total indicadores</t>
  </si>
  <si>
    <t>Componente 1: Gestión del Riesgo de Corrupción - Mapa de Riesgos de Corrupción</t>
  </si>
  <si>
    <t>COMPONENTE 1: GESTIÓN DE LOS RIESGOS DE CORRUPCIÓN - MAPA DE RIESGOS DE CORRUPCIÓN</t>
  </si>
  <si>
    <t xml:space="preserve">          % cumplimiento 3er. Componente a Diciembre 2022</t>
  </si>
  <si>
    <t>% cumplimiento 2°. Componente a Diciembre  2022</t>
  </si>
  <si>
    <t>DATOS TRÁMITES A RACIONALIZAR</t>
  </si>
  <si>
    <t>ACCIONES DE RACIONALIZACIÓN A DESARROLLAR</t>
  </si>
  <si>
    <t>Situación actual</t>
  </si>
  <si>
    <t>Mejora por implementar</t>
  </si>
  <si>
    <t>Beneficio al ciudadano o entidad</t>
  </si>
  <si>
    <t>Fecha
inicio</t>
  </si>
  <si>
    <t>Tecnológica</t>
  </si>
  <si>
    <r>
      <t xml:space="preserve">De acuerdo con el reporte de la Jefe de Sistemas de Información, no ha cambiado la situación de los pendientes en el </t>
    </r>
    <r>
      <rPr>
        <b/>
        <sz val="10"/>
        <color indexed="8"/>
        <rFont val="SansSerif"/>
      </rPr>
      <t>segundo cuatrimestre de 2022</t>
    </r>
  </si>
  <si>
    <r>
      <t xml:space="preserve">A la pregunta: ¿Pendiente retroalimentación.  Ya está operativo? se indica que no se encuentra implementado, se tiene el desarrollo con el proveedor de nuestra pagina web, en este momento estamos en la consecución del certificado de seguridad para la </t>
    </r>
    <r>
      <rPr>
        <b/>
        <sz val="10"/>
        <color indexed="8"/>
        <rFont val="SansSerif"/>
      </rPr>
      <t>implementación en el mes de septiembre.</t>
    </r>
  </si>
  <si>
    <t>Observación de la Oficina de Control Interno, para el seguimiento del Plan Anticorrupción y Atención al Ciudadano</t>
  </si>
  <si>
    <t>REPORTE GENERADO DE LA PLATAFORMA DIGITAL DEL SUIT con corte a 31 de diciembre 2022</t>
  </si>
  <si>
    <t>Dada la implementación de la racionalización del ultimo Procedimiento Administrativo - Certificado de Paz y Salvo, la cual se realizó al 26 de diciembre 2022, no se alcanzó a reportar la implementación de la racionalización</t>
  </si>
  <si>
    <t>Para la fecha de corte (agosto 2022) y de acuerdo a la programación y cronograma de trabajo, no aplica  la operatividad del formulario en línea, dado que a la fecha con o se cuneta con el Certificado de seguridad expedido por ente externo, Se espera implementación en septiembre a octubre-  2022</t>
  </si>
  <si>
    <t xml:space="preserve">en este momento se encuentra en trámite la consecución del certificado de seguridad para la implementación </t>
  </si>
  <si>
    <t>"Se cuenta con el Plan de Integración al Portal Único del Estado Colombiano, donde se definen las acciones y tiempos para cumplir durante el 2022, como son la actualización de la información en SUIT,  aprobación del Mockups, transformación del tramite a integrar, e implementar los elementos del diseño de la línea gráfica, las pruebas unitarias y su ejecución, la solicitud de redireccionamiento, y finalmente el tramite diligenciado en línea.</t>
  </si>
  <si>
    <t xml:space="preserve">Para la fecha de corte (abril 2022) y de acuerdo a la programación y cronograma de trabajo, no aplica  la operatividad del formulario en línea, dado los ajustes requeridos en los formularios a ser implementados para el tramite. 					
</t>
  </si>
  <si>
    <t>en este momento estamos en la consecución del certificado de seguridad para la implementación en el mes de septiembre.</t>
  </si>
  <si>
    <t>"Se cuenta con el Plan de Integración al Portal Único del Estado Colombiano, entre las acciones se tiene: la actualización de la información en SUIT,  aprobación del Mockups, transformación del tramite a integrar, e implementar los elementos del diseño de la línea gráfica, las pruebas unitarias y su ejecución, la solicitud de redireccionamiento, y finalmente el tramite diligenciado en línea, con un cumplimiento del 87.5% dado que no se ha implementado.</t>
  </si>
  <si>
    <t xml:space="preserve">Trámite a través de solicitud web y en línea, el ciudadano podrá realizar </t>
  </si>
  <si>
    <t>se tiene el desarrollo con el proveedor de nuestra pagina web, está en</t>
  </si>
  <si>
    <t>"Para la fecha de corte (agosto 2022) y de acuerdo a las notificaciones por parte de la entidad externa de expedir el certificado de seguridad digital, se debió ampliar el plazo para el mes de septiembre 2022, por lo cual, y dado que se debe a factores externos la no implementación, que ha contado con seguimiento por parte de la Submesa de Gobierno Digital, no aplica  la operatividad del formulario en línea"</t>
  </si>
  <si>
    <t xml:space="preserve">se indica que no se encuentra implementado, se tiene el desarrollo con el proveedor de nuestra </t>
  </si>
  <si>
    <t>pagina web, en este momento estamos en la consecución del certificado de seguridad para la implementación en el mes de septiembre.</t>
  </si>
  <si>
    <t>"Se cuenta con el Plan de Integración al Portal Único del Estado Colombiano, donde se definen las acciones y tiempos para cumplir durante el 2022, como son la actualización de la información en SUIT, la revisión  del Mockups, transformación del tramite a integrar, e implementar los elementos del diseño de la línea gráfica, las pruebas unitarias y su ejecución, la solicitud de redireccionamiento, y finalmente el tramite diligenciado en línea."</t>
  </si>
  <si>
    <t>este momento está en trámite de consecución del certificado de</t>
  </si>
  <si>
    <t xml:space="preserve">seguridad para la implementación en el mes de septiembre.
Trámite a través de solicitud web, </t>
  </si>
  <si>
    <t>"Se cuenta con el Plan de Integración al Portal Único del Estado Colombiano, donde se definen las acciones y tiempos para cumplir durante el 2022, como son la actualización de la información en SUIT, la elaboración, revisión y aprobación del Mockups, el Acondicionamiento y transformación del tramite a integrar, e implementar los elementos del diseño de la línea gráfica, las pruebas unitarias y su ejecución, la solicitud de redireccionamiento, y finalmente el tramite diligenciado en línea por el</t>
  </si>
  <si>
    <t>Para la fecha de corte (abril 2022) y de acuerdo a la programación y cronograma de trabajo, no aplica  la operatividad del formulario en línea, dado los ajustes requeridos en los formularios a ser implementados para el tramite.</t>
  </si>
  <si>
    <t xml:space="preserve">en este momento estamos en la consecución del certificado de seguridad para la implementación en el mes de </t>
  </si>
  <si>
    <t xml:space="preserve">integrar la asignación de cita de terapia a la asignación de citas para prestación de servicios de salud. Habilitar la integración del trámite por redireccionamiento </t>
  </si>
  <si>
    <t xml:space="preserve"> tramite la consecución del certificado de seguridad para continuar con la implementación</t>
  </si>
  <si>
    <t xml:space="preserve"> implementará la asignación de citas online</t>
  </si>
  <si>
    <t xml:space="preserve"> en el mes de septiembre para gestionar el formulario  web y posteriormente, antes del 31 de diciembre se</t>
  </si>
  <si>
    <t xml:space="preserve">                                                                            Jefe Oficina de Control Interno</t>
  </si>
  <si>
    <r>
      <rPr>
        <b/>
        <i/>
        <sz val="16"/>
        <rFont val="Arial"/>
        <family val="2"/>
      </rPr>
      <t xml:space="preserve">Informe elaborado por:        </t>
    </r>
    <r>
      <rPr>
        <b/>
        <i/>
        <sz val="14"/>
        <rFont val="Arial"/>
        <family val="2"/>
      </rPr>
      <t xml:space="preserve">                    Gloria Patricia Ríos Amaya</t>
    </r>
  </si>
  <si>
    <r>
      <t>Los</t>
    </r>
    <r>
      <rPr>
        <b/>
        <sz val="13"/>
        <color theme="1"/>
        <rFont val="Calibri"/>
        <family val="2"/>
        <scheme val="minor"/>
      </rPr>
      <t xml:space="preserve"> Instrumentos de Gestión de la Información</t>
    </r>
    <r>
      <rPr>
        <sz val="13"/>
        <color theme="1"/>
        <rFont val="Calibri"/>
        <family val="2"/>
        <scheme val="minor"/>
      </rPr>
      <t xml:space="preserve">, como  Registro de Activos de Información e Índice de Información Clasificada y Reservada fueron actualizados y </t>
    </r>
    <r>
      <rPr>
        <b/>
        <sz val="13"/>
        <color theme="1"/>
        <rFont val="Calibri"/>
        <family val="2"/>
        <scheme val="minor"/>
      </rPr>
      <t>aprobados</t>
    </r>
    <r>
      <rPr>
        <sz val="13"/>
        <color theme="1"/>
        <rFont val="Calibri"/>
        <family val="2"/>
        <scheme val="minor"/>
      </rPr>
      <t xml:space="preserve"> esta mediante la R</t>
    </r>
    <r>
      <rPr>
        <b/>
        <sz val="13"/>
        <color theme="1"/>
        <rFont val="Calibri"/>
        <family val="2"/>
        <scheme val="minor"/>
      </rPr>
      <t>esolución 2365 de 2022</t>
    </r>
    <r>
      <rPr>
        <sz val="13"/>
        <color theme="1"/>
        <rFont val="Calibri"/>
        <family val="2"/>
        <scheme val="minor"/>
      </rPr>
      <t>, para un cumplimiento del 100%</t>
    </r>
  </si>
  <si>
    <r>
      <t xml:space="preserve">
Luego de la </t>
    </r>
    <r>
      <rPr>
        <b/>
        <sz val="13"/>
        <rFont val="Calibri"/>
        <family val="2"/>
        <scheme val="minor"/>
      </rPr>
      <t xml:space="preserve">evaluación </t>
    </r>
    <r>
      <rPr>
        <sz val="13"/>
        <rFont val="Calibri"/>
        <family val="2"/>
        <scheme val="minor"/>
      </rPr>
      <t>realizada por el Jefe de Planeación sobre el</t>
    </r>
    <r>
      <rPr>
        <b/>
        <sz val="13"/>
        <rFont val="Calibri"/>
        <family val="2"/>
        <scheme val="minor"/>
      </rPr>
      <t xml:space="preserve"> cumplimiento de los planes de acción</t>
    </r>
    <r>
      <rPr>
        <sz val="13"/>
        <rFont val="Calibri"/>
        <family val="2"/>
        <scheme val="minor"/>
      </rPr>
      <t xml:space="preserve"> de la</t>
    </r>
    <r>
      <rPr>
        <b/>
        <sz val="13"/>
        <rFont val="Calibri"/>
        <family val="2"/>
        <scheme val="minor"/>
      </rPr>
      <t xml:space="preserve"> Matriz de Riesgos</t>
    </r>
    <r>
      <rPr>
        <sz val="13"/>
        <rFont val="Calibri"/>
        <family val="2"/>
        <scheme val="minor"/>
      </rPr>
      <t xml:space="preserve">, se actualizó la Matriz de Riesgos </t>
    </r>
    <r>
      <rPr>
        <b/>
        <sz val="13"/>
        <rFont val="Calibri"/>
        <family val="2"/>
        <scheme val="minor"/>
      </rPr>
      <t>modificando 2 riesgos estratégicos,</t>
    </r>
    <r>
      <rPr>
        <sz val="13"/>
        <rFont val="Calibri"/>
        <family val="2"/>
        <scheme val="minor"/>
      </rPr>
      <t xml:space="preserve"> uno del proyecto 1 y otro relacionado a Financiera, los cuales están  relacionados a </t>
    </r>
    <r>
      <rPr>
        <b/>
        <sz val="13"/>
        <rFont val="Calibri"/>
        <family val="2"/>
        <scheme val="minor"/>
      </rPr>
      <t>conflicto de interés y riesgo de grupo</t>
    </r>
    <r>
      <rPr>
        <sz val="13"/>
        <rFont val="Calibri"/>
        <family val="2"/>
        <scheme val="minor"/>
      </rPr>
      <t>. Estos riesgos al ser trasversales involucran en su gestión a todos los procesos (21).</t>
    </r>
  </si>
  <si>
    <r>
      <t xml:space="preserve">Fecha de Publicación:  </t>
    </r>
    <r>
      <rPr>
        <i/>
        <sz val="16"/>
        <rFont val="Arial"/>
        <family val="2"/>
      </rPr>
      <t>13 de Enero de 2023</t>
    </r>
  </si>
  <si>
    <t>Fecha exportación de la pagina del SUIT: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</si>
</sst>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_(* #,##0.00_);_(* \(#,##0.00\);_(* &quot;-&quot;??_);_(@_)"/>
  </numFmts>
  <fonts count="95">
    <font>
      <sz val="10"/>
      <name val="Arial"/>
    </font>
    <font>
      <sz val="11"/>
      <color theme="1"/>
      <name val="Calibri"/>
      <family val="2"/>
      <scheme val="minor"/>
    </font>
    <font>
      <sz val="9"/>
      <name val="SansSerif"/>
    </font>
    <font>
      <b/>
      <sz val="11"/>
      <color indexed="59"/>
      <name val="SansSerif"/>
    </font>
    <font>
      <b/>
      <sz val="9"/>
      <color indexed="72"/>
      <name val="SansSerif"/>
    </font>
    <font>
      <sz val="12"/>
      <name val="Arial"/>
      <family val="2"/>
    </font>
    <font>
      <sz val="14"/>
      <name val="Arial"/>
      <family val="2"/>
    </font>
    <font>
      <b/>
      <sz val="18"/>
      <color indexed="59"/>
      <name val="SansSerif"/>
    </font>
    <font>
      <sz val="18"/>
      <name val="Arial"/>
      <family val="2"/>
    </font>
    <font>
      <b/>
      <sz val="16"/>
      <name val="SansSerif"/>
    </font>
    <font>
      <sz val="11"/>
      <name val="SansSerif"/>
    </font>
    <font>
      <b/>
      <sz val="11"/>
      <name val="SansSerif"/>
    </font>
    <font>
      <sz val="11"/>
      <color indexed="72"/>
      <name val="SansSerif"/>
    </font>
    <font>
      <sz val="11"/>
      <name val="Arial"/>
      <family val="2"/>
    </font>
    <font>
      <b/>
      <sz val="20"/>
      <color indexed="59"/>
      <name val="SansSerif"/>
    </font>
    <font>
      <sz val="20"/>
      <name val="Arial"/>
      <family val="2"/>
    </font>
    <font>
      <b/>
      <sz val="14"/>
      <name val="Arial"/>
      <family val="2"/>
    </font>
    <font>
      <b/>
      <i/>
      <sz val="14"/>
      <name val="Arial"/>
      <family val="2"/>
    </font>
    <font>
      <b/>
      <i/>
      <sz val="10"/>
      <name val="Arial"/>
      <family val="2"/>
    </font>
    <font>
      <b/>
      <sz val="11"/>
      <color theme="1"/>
      <name val="Calibri"/>
      <family val="2"/>
      <scheme val="minor"/>
    </font>
    <font>
      <b/>
      <sz val="11"/>
      <color indexed="72"/>
      <name val="SansSerif"/>
    </font>
    <font>
      <sz val="10"/>
      <name val="Arial"/>
      <family val="2"/>
    </font>
    <font>
      <b/>
      <sz val="14"/>
      <color theme="1"/>
      <name val="Calibri"/>
      <family val="2"/>
      <scheme val="minor"/>
    </font>
    <font>
      <b/>
      <sz val="20"/>
      <color indexed="8"/>
      <name val="Calibri"/>
      <family val="2"/>
    </font>
    <font>
      <b/>
      <sz val="14"/>
      <color indexed="8"/>
      <name val="Calibri"/>
      <family val="2"/>
    </font>
    <font>
      <b/>
      <sz val="14"/>
      <color rgb="FF0070C0"/>
      <name val="Calibri"/>
      <family val="2"/>
      <scheme val="minor"/>
    </font>
    <font>
      <b/>
      <sz val="28"/>
      <color theme="1"/>
      <name val="Calibri"/>
      <family val="2"/>
      <scheme val="minor"/>
    </font>
    <font>
      <b/>
      <sz val="17"/>
      <color theme="1"/>
      <name val="Calibri"/>
      <family val="2"/>
      <scheme val="minor"/>
    </font>
    <font>
      <sz val="17"/>
      <color theme="1"/>
      <name val="Calibri"/>
      <family val="2"/>
      <scheme val="minor"/>
    </font>
    <font>
      <b/>
      <sz val="20"/>
      <color theme="1"/>
      <name val="Calibri"/>
      <family val="2"/>
      <scheme val="minor"/>
    </font>
    <font>
      <b/>
      <sz val="16"/>
      <color theme="1"/>
      <name val="Calibri"/>
      <family val="2"/>
      <scheme val="minor"/>
    </font>
    <font>
      <b/>
      <sz val="13"/>
      <color theme="1"/>
      <name val="Calibri"/>
      <family val="2"/>
      <scheme val="minor"/>
    </font>
    <font>
      <b/>
      <sz val="12"/>
      <color theme="1"/>
      <name val="Calibri"/>
      <family val="2"/>
      <scheme val="minor"/>
    </font>
    <font>
      <b/>
      <sz val="10"/>
      <color theme="1"/>
      <name val="Calibri"/>
      <family val="2"/>
      <scheme val="minor"/>
    </font>
    <font>
      <sz val="13"/>
      <color theme="1"/>
      <name val="Calibri"/>
      <family val="2"/>
      <scheme val="minor"/>
    </font>
    <font>
      <b/>
      <sz val="12"/>
      <color rgb="FF0070C0"/>
      <name val="Calibri"/>
      <family val="2"/>
      <scheme val="minor"/>
    </font>
    <font>
      <b/>
      <sz val="13"/>
      <color indexed="8"/>
      <name val="Calibri"/>
      <family val="2"/>
    </font>
    <font>
      <sz val="13"/>
      <color indexed="8"/>
      <name val="Calibri"/>
      <family val="2"/>
    </font>
    <font>
      <b/>
      <sz val="16"/>
      <color indexed="12"/>
      <name val="Calibri"/>
      <family val="2"/>
    </font>
    <font>
      <sz val="12"/>
      <color theme="1"/>
      <name val="Calibri"/>
      <family val="2"/>
      <scheme val="minor"/>
    </font>
    <font>
      <b/>
      <sz val="12"/>
      <color indexed="12"/>
      <name val="Calibri"/>
      <family val="2"/>
    </font>
    <font>
      <sz val="12"/>
      <color indexed="8"/>
      <name val="Calibri"/>
      <family val="2"/>
    </font>
    <font>
      <i/>
      <sz val="11"/>
      <color indexed="8"/>
      <name val="Calibri"/>
      <family val="2"/>
    </font>
    <font>
      <b/>
      <sz val="11"/>
      <color indexed="8"/>
      <name val="Calibri"/>
      <family val="2"/>
    </font>
    <font>
      <sz val="13"/>
      <name val="Calibri"/>
      <family val="2"/>
      <scheme val="minor"/>
    </font>
    <font>
      <b/>
      <sz val="13"/>
      <name val="Calibri"/>
      <family val="2"/>
    </font>
    <font>
      <sz val="13"/>
      <name val="Calibri"/>
      <family val="2"/>
    </font>
    <font>
      <b/>
      <sz val="12"/>
      <color indexed="8"/>
      <name val="Calibri"/>
      <family val="2"/>
    </font>
    <font>
      <sz val="11"/>
      <color rgb="FF0000FF"/>
      <name val="Calibri"/>
      <family val="2"/>
      <scheme val="minor"/>
    </font>
    <font>
      <i/>
      <sz val="11"/>
      <color indexed="12"/>
      <name val="Calibri"/>
      <family val="2"/>
    </font>
    <font>
      <b/>
      <sz val="11"/>
      <color rgb="FF0000FF"/>
      <name val="Calibri"/>
      <family val="2"/>
      <scheme val="minor"/>
    </font>
    <font>
      <b/>
      <sz val="13"/>
      <name val="Calibri"/>
      <family val="2"/>
      <scheme val="minor"/>
    </font>
    <font>
      <b/>
      <sz val="14"/>
      <name val="Calibri"/>
      <family val="2"/>
      <scheme val="minor"/>
    </font>
    <font>
      <b/>
      <sz val="16"/>
      <color indexed="8"/>
      <name val="Calibri"/>
      <family val="2"/>
    </font>
    <font>
      <b/>
      <sz val="11"/>
      <color indexed="12"/>
      <name val="Calibri"/>
      <family val="2"/>
    </font>
    <font>
      <b/>
      <sz val="13"/>
      <color indexed="12"/>
      <name val="Calibri"/>
      <family val="2"/>
    </font>
    <font>
      <sz val="12"/>
      <color indexed="12"/>
      <name val="Calibri"/>
      <family val="2"/>
    </font>
    <font>
      <b/>
      <sz val="14"/>
      <color indexed="12"/>
      <name val="Calibri"/>
      <family val="2"/>
    </font>
    <font>
      <b/>
      <sz val="13"/>
      <color rgb="FF333399"/>
      <name val="Calibri"/>
      <family val="2"/>
    </font>
    <font>
      <i/>
      <sz val="12"/>
      <color indexed="8"/>
      <name val="Calibri"/>
      <family val="2"/>
    </font>
    <font>
      <b/>
      <sz val="18"/>
      <color theme="1"/>
      <name val="Calibri"/>
      <family val="2"/>
      <scheme val="minor"/>
    </font>
    <font>
      <sz val="14"/>
      <color indexed="8"/>
      <name val="Calibri"/>
      <family val="2"/>
    </font>
    <font>
      <b/>
      <sz val="14"/>
      <color rgb="FF333399"/>
      <name val="Calibri"/>
      <family val="2"/>
    </font>
    <font>
      <b/>
      <sz val="13"/>
      <color indexed="62"/>
      <name val="Calibri"/>
      <family val="2"/>
    </font>
    <font>
      <b/>
      <sz val="13"/>
      <color rgb="FF000000"/>
      <name val="Calibri"/>
      <family val="2"/>
    </font>
    <font>
      <sz val="14"/>
      <color theme="1"/>
      <name val="Calibri"/>
      <family val="2"/>
      <scheme val="minor"/>
    </font>
    <font>
      <sz val="14"/>
      <color indexed="12"/>
      <name val="Calibri"/>
      <family val="2"/>
    </font>
    <font>
      <u/>
      <sz val="13"/>
      <name val="Calibri"/>
      <family val="2"/>
    </font>
    <font>
      <sz val="12"/>
      <color indexed="10"/>
      <name val="Calibri"/>
      <family val="2"/>
    </font>
    <font>
      <b/>
      <sz val="16"/>
      <color rgb="FF0070C0"/>
      <name val="Calibri"/>
      <family val="2"/>
      <scheme val="minor"/>
    </font>
    <font>
      <b/>
      <i/>
      <sz val="13"/>
      <color indexed="18"/>
      <name val="Calibri"/>
      <family val="2"/>
    </font>
    <font>
      <i/>
      <sz val="13"/>
      <color indexed="8"/>
      <name val="Calibri"/>
      <family val="2"/>
    </font>
    <font>
      <sz val="12"/>
      <name val="Calibri"/>
      <family val="2"/>
      <scheme val="minor"/>
    </font>
    <font>
      <b/>
      <sz val="12"/>
      <name val="Calibri"/>
      <family val="2"/>
    </font>
    <font>
      <sz val="12"/>
      <name val="Calibri"/>
      <family val="2"/>
    </font>
    <font>
      <b/>
      <i/>
      <sz val="11"/>
      <color theme="1"/>
      <name val="Calibri"/>
      <family val="2"/>
      <scheme val="minor"/>
    </font>
    <font>
      <b/>
      <i/>
      <sz val="14"/>
      <color rgb="FF0070C0"/>
      <name val="Calibri"/>
      <family val="2"/>
      <scheme val="minor"/>
    </font>
    <font>
      <sz val="11"/>
      <color indexed="12"/>
      <name val="Calibri"/>
      <family val="2"/>
    </font>
    <font>
      <b/>
      <u/>
      <sz val="13"/>
      <name val="Calibri"/>
      <family val="2"/>
    </font>
    <font>
      <sz val="11"/>
      <color rgb="FF0070C0"/>
      <name val="Calibri"/>
      <family val="2"/>
      <scheme val="minor"/>
    </font>
    <font>
      <b/>
      <sz val="14"/>
      <color theme="0"/>
      <name val="Calibri"/>
      <family val="2"/>
      <scheme val="minor"/>
    </font>
    <font>
      <b/>
      <sz val="10"/>
      <color theme="0"/>
      <name val="Calibri"/>
      <family val="2"/>
      <scheme val="minor"/>
    </font>
    <font>
      <sz val="18"/>
      <color theme="1"/>
      <name val="Calibri"/>
      <family val="2"/>
      <scheme val="minor"/>
    </font>
    <font>
      <sz val="16"/>
      <color theme="1"/>
      <name val="Calibri"/>
      <family val="2"/>
      <scheme val="minor"/>
    </font>
    <font>
      <b/>
      <sz val="9"/>
      <color indexed="81"/>
      <name val="Tahoma"/>
      <family val="2"/>
    </font>
    <font>
      <sz val="9"/>
      <color indexed="81"/>
      <name val="Tahoma"/>
      <family val="2"/>
    </font>
    <font>
      <sz val="12"/>
      <color indexed="81"/>
      <name val="Tahoma"/>
      <family val="2"/>
    </font>
    <font>
      <i/>
      <sz val="16"/>
      <name val="Arial"/>
      <family val="2"/>
    </font>
    <font>
      <b/>
      <sz val="12"/>
      <color indexed="59"/>
      <name val="SansSerif"/>
    </font>
    <font>
      <sz val="10"/>
      <color indexed="8"/>
      <name val="SansSerif"/>
    </font>
    <font>
      <b/>
      <sz val="11"/>
      <color indexed="8"/>
      <name val="SansSerif"/>
    </font>
    <font>
      <b/>
      <sz val="12"/>
      <color indexed="8"/>
      <name val="SansSerif"/>
    </font>
    <font>
      <b/>
      <sz val="10"/>
      <color indexed="8"/>
      <name val="SansSerif"/>
    </font>
    <font>
      <b/>
      <sz val="10"/>
      <name val="Arial"/>
      <family val="2"/>
    </font>
    <font>
      <b/>
      <i/>
      <sz val="16"/>
      <name val="Arial"/>
      <family val="2"/>
    </font>
  </fonts>
  <fills count="2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theme="2"/>
        <bgColor indexed="64"/>
      </patternFill>
    </fill>
    <fill>
      <patternFill patternType="solid">
        <fgColor rgb="FFFFFAEB"/>
        <bgColor indexed="64"/>
      </patternFill>
    </fill>
    <fill>
      <patternFill patternType="solid">
        <fgColor rgb="FFF9EBF2"/>
        <bgColor indexed="64"/>
      </patternFill>
    </fill>
    <fill>
      <patternFill patternType="solid">
        <fgColor rgb="FFF2F8EE"/>
        <bgColor indexed="64"/>
      </patternFill>
    </fill>
    <fill>
      <patternFill patternType="solid">
        <fgColor rgb="FFEFF6EA"/>
        <bgColor indexed="64"/>
      </patternFill>
    </fill>
    <fill>
      <patternFill patternType="solid">
        <fgColor rgb="FFFDEADF"/>
        <bgColor indexed="64"/>
      </patternFill>
    </fill>
    <fill>
      <patternFill patternType="solid">
        <fgColor rgb="FFE8DDFF"/>
        <bgColor indexed="64"/>
      </patternFill>
    </fill>
    <fill>
      <patternFill patternType="solid">
        <fgColor rgb="FF80000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
      <patternFill patternType="solid">
        <fgColor theme="6"/>
        <bgColor indexed="64"/>
      </patternFill>
    </fill>
    <fill>
      <patternFill patternType="solid">
        <fgColor theme="0" tint="-0.249977111117893"/>
        <bgColor indexed="64"/>
      </patternFill>
    </fill>
  </fills>
  <borders count="167">
    <border>
      <left/>
      <right/>
      <top/>
      <bottom/>
      <diagonal/>
    </border>
    <border>
      <left style="medium">
        <color indexed="8"/>
      </left>
      <right style="medium">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style="thin">
        <color indexed="8"/>
      </top>
      <bottom style="medium">
        <color indexed="8"/>
      </bottom>
      <diagonal/>
    </border>
    <border>
      <left style="thin">
        <color indexed="8"/>
      </left>
      <right style="medium">
        <color indexed="8"/>
      </right>
      <top style="thin">
        <color indexed="8"/>
      </top>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top style="medium">
        <color indexed="8"/>
      </top>
      <bottom/>
      <diagonal/>
    </border>
    <border>
      <left style="medium">
        <color indexed="8"/>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top style="medium">
        <color indexed="8"/>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diagonal/>
    </border>
    <border>
      <left style="medium">
        <color indexed="8"/>
      </left>
      <right style="medium">
        <color indexed="8"/>
      </right>
      <top/>
      <bottom style="medium">
        <color indexed="64"/>
      </bottom>
      <diagonal/>
    </border>
    <border>
      <left style="medium">
        <color indexed="8"/>
      </left>
      <right/>
      <top/>
      <bottom style="medium">
        <color indexed="64"/>
      </bottom>
      <diagonal/>
    </border>
    <border>
      <left/>
      <right style="medium">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8"/>
      </left>
      <right style="medium">
        <color indexed="8"/>
      </right>
      <top style="medium">
        <color indexed="64"/>
      </top>
      <bottom/>
      <diagonal/>
    </border>
    <border>
      <left style="medium">
        <color indexed="8"/>
      </left>
      <right/>
      <top style="medium">
        <color indexed="64"/>
      </top>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8"/>
      </top>
      <bottom style="medium">
        <color indexed="8"/>
      </bottom>
      <diagonal/>
    </border>
    <border>
      <left style="medium">
        <color indexed="8"/>
      </left>
      <right style="medium">
        <color indexed="64"/>
      </right>
      <top style="thin">
        <color indexed="8"/>
      </top>
      <bottom style="medium">
        <color indexed="8"/>
      </bottom>
      <diagonal/>
    </border>
    <border>
      <left style="medium">
        <color indexed="8"/>
      </left>
      <right style="medium">
        <color indexed="64"/>
      </right>
      <top style="thin">
        <color indexed="8"/>
      </top>
      <bottom/>
      <diagonal/>
    </border>
    <border>
      <left style="medium">
        <color indexed="8"/>
      </left>
      <right style="medium">
        <color indexed="64"/>
      </right>
      <top style="medium">
        <color indexed="64"/>
      </top>
      <bottom style="medium">
        <color indexed="8"/>
      </bottom>
      <diagonal/>
    </border>
    <border>
      <left style="medium">
        <color indexed="8"/>
      </left>
      <right style="medium">
        <color indexed="64"/>
      </right>
      <top style="thin">
        <color indexed="8"/>
      </top>
      <bottom style="medium">
        <color indexed="64"/>
      </bottom>
      <diagonal/>
    </border>
    <border>
      <left style="thin">
        <color rgb="FF800000"/>
      </left>
      <right style="medium">
        <color rgb="FF800000"/>
      </right>
      <top style="thin">
        <color rgb="FF800000"/>
      </top>
      <bottom/>
      <diagonal/>
    </border>
    <border>
      <left/>
      <right/>
      <top style="medium">
        <color rgb="FF800000"/>
      </top>
      <bottom style="medium">
        <color rgb="FF800000"/>
      </bottom>
      <diagonal/>
    </border>
    <border>
      <left/>
      <right style="medium">
        <color rgb="FF800000"/>
      </right>
      <top style="medium">
        <color rgb="FF800000"/>
      </top>
      <bottom style="medium">
        <color rgb="FF800000"/>
      </bottom>
      <diagonal/>
    </border>
    <border>
      <left style="medium">
        <color rgb="FF800000"/>
      </left>
      <right/>
      <top style="medium">
        <color rgb="FF800000"/>
      </top>
      <bottom style="medium">
        <color rgb="FF800000"/>
      </bottom>
      <diagonal/>
    </border>
    <border>
      <left style="medium">
        <color rgb="FF800000"/>
      </left>
      <right/>
      <top style="medium">
        <color rgb="FF800000"/>
      </top>
      <bottom style="medium">
        <color indexed="64"/>
      </bottom>
      <diagonal/>
    </border>
    <border>
      <left/>
      <right style="medium">
        <color rgb="FF800000"/>
      </right>
      <top style="medium">
        <color rgb="FF800000"/>
      </top>
      <bottom style="medium">
        <color indexed="64"/>
      </bottom>
      <diagonal/>
    </border>
    <border>
      <left style="medium">
        <color rgb="FF0070C0"/>
      </left>
      <right style="medium">
        <color rgb="FF0070C0"/>
      </right>
      <top/>
      <bottom style="medium">
        <color rgb="FF0070C0"/>
      </bottom>
      <diagonal/>
    </border>
    <border>
      <left style="medium">
        <color rgb="FF0070C0"/>
      </left>
      <right/>
      <top/>
      <bottom style="medium">
        <color rgb="FF0070C0"/>
      </bottom>
      <diagonal/>
    </border>
    <border>
      <left/>
      <right style="medium">
        <color rgb="FF0070C0"/>
      </right>
      <top/>
      <bottom/>
      <diagonal/>
    </border>
    <border>
      <left style="medium">
        <color rgb="FF0070C0"/>
      </left>
      <right style="medium">
        <color rgb="FF0070C0"/>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70C0"/>
      </left>
      <right style="medium">
        <color rgb="FF0070C0"/>
      </right>
      <top style="medium">
        <color rgb="FF0070C0"/>
      </top>
      <bottom/>
      <diagonal/>
    </border>
    <border>
      <left style="medium">
        <color rgb="FF0070C0"/>
      </left>
      <right/>
      <top style="medium">
        <color rgb="FF0070C0"/>
      </top>
      <bottom style="thin">
        <color rgb="FF0070C0"/>
      </bottom>
      <diagonal/>
    </border>
    <border>
      <left style="medium">
        <color indexed="64"/>
      </left>
      <right style="thin">
        <color rgb="FF800000"/>
      </right>
      <top style="medium">
        <color rgb="FF9E0000"/>
      </top>
      <bottom style="thin">
        <color rgb="FF800000"/>
      </bottom>
      <diagonal/>
    </border>
    <border>
      <left style="thin">
        <color rgb="FF800000"/>
      </left>
      <right style="medium">
        <color rgb="FF800000"/>
      </right>
      <top style="medium">
        <color rgb="FF9E0000"/>
      </top>
      <bottom style="thin">
        <color rgb="FF800000"/>
      </bottom>
      <diagonal/>
    </border>
    <border>
      <left style="medium">
        <color rgb="FF800000"/>
      </left>
      <right style="medium">
        <color rgb="FF800000"/>
      </right>
      <top style="medium">
        <color rgb="FF800000"/>
      </top>
      <bottom/>
      <diagonal/>
    </border>
    <border>
      <left style="medium">
        <color rgb="FF800000"/>
      </left>
      <right/>
      <top style="thin">
        <color rgb="FF800000"/>
      </top>
      <bottom/>
      <diagonal/>
    </border>
    <border>
      <left style="medium">
        <color rgb="FF800000"/>
      </left>
      <right style="medium">
        <color rgb="FF800000"/>
      </right>
      <top style="thin">
        <color rgb="FF800000"/>
      </top>
      <bottom/>
      <diagonal/>
    </border>
    <border>
      <left style="medium">
        <color rgb="FF740000"/>
      </left>
      <right style="medium">
        <color rgb="FF0070C0"/>
      </right>
      <top style="medium">
        <color rgb="FF740000"/>
      </top>
      <bottom/>
      <diagonal/>
    </border>
    <border>
      <left style="medium">
        <color rgb="FF0070C0"/>
      </left>
      <right/>
      <top style="medium">
        <color rgb="FF740000"/>
      </top>
      <bottom style="thin">
        <color rgb="FF0070C0"/>
      </bottom>
      <diagonal/>
    </border>
    <border>
      <left style="medium">
        <color indexed="64"/>
      </left>
      <right style="medium">
        <color indexed="64"/>
      </right>
      <top style="medium">
        <color rgb="FF740000"/>
      </top>
      <bottom style="medium">
        <color indexed="64"/>
      </bottom>
      <diagonal/>
    </border>
    <border>
      <left style="medium">
        <color rgb="FF800000"/>
      </left>
      <right style="thin">
        <color rgb="FF800000"/>
      </right>
      <top style="medium">
        <color rgb="FF740000"/>
      </top>
      <bottom style="thin">
        <color rgb="FF800000"/>
      </bottom>
      <diagonal/>
    </border>
    <border>
      <left style="thin">
        <color rgb="FF800000"/>
      </left>
      <right style="medium">
        <color rgb="FF800000"/>
      </right>
      <top style="medium">
        <color rgb="FF800000"/>
      </top>
      <bottom style="thin">
        <color rgb="FF800000"/>
      </bottom>
      <diagonal/>
    </border>
    <border>
      <left style="medium">
        <color rgb="FF740000"/>
      </left>
      <right style="medium">
        <color rgb="FF0070C0"/>
      </right>
      <top/>
      <bottom/>
      <diagonal/>
    </border>
    <border>
      <left style="medium">
        <color rgb="FF0070C0"/>
      </left>
      <right/>
      <top style="medium">
        <color rgb="FF0070C0"/>
      </top>
      <bottom style="medium">
        <color rgb="FF740000"/>
      </bottom>
      <diagonal/>
    </border>
    <border>
      <left style="medium">
        <color rgb="FF800000"/>
      </left>
      <right style="thin">
        <color rgb="FF800000"/>
      </right>
      <top style="thin">
        <color rgb="FF800000"/>
      </top>
      <bottom style="medium">
        <color indexed="64"/>
      </bottom>
      <diagonal/>
    </border>
    <border>
      <left style="medium">
        <color rgb="FF0070C0"/>
      </left>
      <right/>
      <top/>
      <bottom style="thin">
        <color rgb="FF0070C0"/>
      </bottom>
      <diagonal/>
    </border>
    <border>
      <left style="medium">
        <color rgb="FF800000"/>
      </left>
      <right/>
      <top/>
      <bottom style="thin">
        <color rgb="FF800000"/>
      </bottom>
      <diagonal/>
    </border>
    <border>
      <left style="medium">
        <color rgb="FF740000"/>
      </left>
      <right style="medium">
        <color rgb="FF0070C0"/>
      </right>
      <top/>
      <bottom style="medium">
        <color rgb="FF740000"/>
      </bottom>
      <diagonal/>
    </border>
    <border>
      <left style="medium">
        <color indexed="64"/>
      </left>
      <right style="medium">
        <color indexed="64"/>
      </right>
      <top style="medium">
        <color indexed="64"/>
      </top>
      <bottom style="medium">
        <color rgb="FF740000"/>
      </bottom>
      <diagonal/>
    </border>
    <border>
      <left style="medium">
        <color rgb="FF800000"/>
      </left>
      <right style="thin">
        <color rgb="FF800000"/>
      </right>
      <top style="thin">
        <color rgb="FF800000"/>
      </top>
      <bottom style="medium">
        <color rgb="FF740000"/>
      </bottom>
      <diagonal/>
    </border>
    <border>
      <left style="medium">
        <color rgb="FF0070C0"/>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rgb="FF740000"/>
      </left>
      <right style="thin">
        <color rgb="FF740000"/>
      </right>
      <top style="thin">
        <color rgb="FF740000"/>
      </top>
      <bottom style="medium">
        <color rgb="FF740000"/>
      </bottom>
      <diagonal/>
    </border>
    <border>
      <left style="medium">
        <color rgb="FF800000"/>
      </left>
      <right/>
      <top style="thin">
        <color rgb="FF800000"/>
      </top>
      <bottom style="thin">
        <color rgb="FF800000"/>
      </bottom>
      <diagonal/>
    </border>
    <border>
      <left style="thin">
        <color rgb="FF740000"/>
      </left>
      <right/>
      <top style="thin">
        <color rgb="FF740000"/>
      </top>
      <bottom style="medium">
        <color rgb="FF740000"/>
      </bottom>
      <diagonal/>
    </border>
    <border>
      <left style="thin">
        <color rgb="FF740000"/>
      </left>
      <right style="thin">
        <color rgb="FF740000"/>
      </right>
      <top/>
      <bottom style="thin">
        <color rgb="FF740000"/>
      </bottom>
      <diagonal/>
    </border>
    <border>
      <left style="medium">
        <color rgb="FF0070C0"/>
      </left>
      <right style="medium">
        <color rgb="FF0070C0"/>
      </right>
      <top style="medium">
        <color rgb="FF0070C0"/>
      </top>
      <bottom style="thin">
        <color theme="4" tint="-0.249977111117893"/>
      </bottom>
      <diagonal/>
    </border>
    <border>
      <left style="medium">
        <color rgb="FF800000"/>
      </left>
      <right style="thin">
        <color rgb="FF800000"/>
      </right>
      <top style="medium">
        <color rgb="FF800000"/>
      </top>
      <bottom style="thin">
        <color rgb="FF800000"/>
      </bottom>
      <diagonal/>
    </border>
    <border>
      <left style="medium">
        <color rgb="FF800000"/>
      </left>
      <right style="thin">
        <color rgb="FF800000"/>
      </right>
      <top style="thin">
        <color rgb="FF800000"/>
      </top>
      <bottom style="thin">
        <color rgb="FF800000"/>
      </bottom>
      <diagonal/>
    </border>
    <border>
      <left style="medium">
        <color rgb="FF800000"/>
      </left>
      <right style="medium">
        <color rgb="FF800000"/>
      </right>
      <top style="thin">
        <color rgb="FF800000"/>
      </top>
      <bottom style="medium">
        <color rgb="FF800000"/>
      </bottom>
      <diagonal/>
    </border>
    <border>
      <left style="medium">
        <color rgb="FF0070C0"/>
      </left>
      <right style="thin">
        <color theme="4" tint="-0.249977111117893"/>
      </right>
      <top style="medium">
        <color rgb="FF0070C0"/>
      </top>
      <bottom/>
      <diagonal/>
    </border>
    <border>
      <left style="thin">
        <color theme="4" tint="-0.249977111117893"/>
      </left>
      <right style="thin">
        <color theme="4" tint="-0.249977111117893"/>
      </right>
      <top style="medium">
        <color rgb="FF0070C0"/>
      </top>
      <bottom/>
      <diagonal/>
    </border>
    <border>
      <left style="thin">
        <color theme="4" tint="-0.249977111117893"/>
      </left>
      <right style="medium">
        <color rgb="FF0070C0"/>
      </right>
      <top style="medium">
        <color rgb="FF0070C0"/>
      </top>
      <bottom/>
      <diagonal/>
    </border>
    <border>
      <left style="medium">
        <color rgb="FF800000"/>
      </left>
      <right style="thin">
        <color rgb="FF800000"/>
      </right>
      <top style="medium">
        <color rgb="FF800000"/>
      </top>
      <bottom style="medium">
        <color rgb="FF800000"/>
      </bottom>
      <diagonal/>
    </border>
    <border>
      <left style="thin">
        <color rgb="FF800000"/>
      </left>
      <right style="medium">
        <color rgb="FF800000"/>
      </right>
      <top style="medium">
        <color rgb="FF800000"/>
      </top>
      <bottom style="medium">
        <color rgb="FF800000"/>
      </bottom>
      <diagonal/>
    </border>
    <border>
      <left style="medium">
        <color rgb="FF0070C0"/>
      </left>
      <right style="medium">
        <color rgb="FF0070C0"/>
      </right>
      <top style="medium">
        <color rgb="FF0070C0"/>
      </top>
      <bottom style="medium">
        <color rgb="FF0070C0"/>
      </bottom>
      <diagonal/>
    </border>
    <border>
      <left style="medium">
        <color rgb="FF0070C0"/>
      </left>
      <right/>
      <top/>
      <bottom/>
      <diagonal/>
    </border>
    <border>
      <left style="thin">
        <color rgb="FF800000"/>
      </left>
      <right style="medium">
        <color rgb="FF800000"/>
      </right>
      <top style="thin">
        <color rgb="FF800000"/>
      </top>
      <bottom style="thin">
        <color rgb="FF800000"/>
      </bottom>
      <diagonal/>
    </border>
    <border>
      <left style="medium">
        <color rgb="FF0070C0"/>
      </left>
      <right style="medium">
        <color rgb="FF0070C0"/>
      </right>
      <top/>
      <bottom style="thin">
        <color theme="4" tint="-0.249977111117893"/>
      </bottom>
      <diagonal/>
    </border>
    <border>
      <left style="thin">
        <color rgb="FF740000"/>
      </left>
      <right/>
      <top style="thin">
        <color rgb="FF740000"/>
      </top>
      <bottom style="thin">
        <color rgb="FF740000"/>
      </bottom>
      <diagonal/>
    </border>
    <border>
      <left style="medium">
        <color rgb="FF0070C0"/>
      </left>
      <right/>
      <top style="medium">
        <color rgb="FF0070C0"/>
      </top>
      <bottom style="medium">
        <color rgb="FF800000"/>
      </bottom>
      <diagonal/>
    </border>
    <border>
      <left/>
      <right/>
      <top style="medium">
        <color rgb="FF0070C0"/>
      </top>
      <bottom style="medium">
        <color rgb="FF800000"/>
      </bottom>
      <diagonal/>
    </border>
    <border>
      <left/>
      <right style="medium">
        <color rgb="FF800000"/>
      </right>
      <top style="medium">
        <color rgb="FF0070C0"/>
      </top>
      <bottom style="medium">
        <color rgb="FF800000"/>
      </bottom>
      <diagonal/>
    </border>
    <border>
      <left/>
      <right/>
      <top style="medium">
        <color rgb="FF800000"/>
      </top>
      <bottom/>
      <diagonal/>
    </border>
    <border>
      <left/>
      <right style="medium">
        <color rgb="FF800000"/>
      </right>
      <top style="medium">
        <color rgb="FF800000"/>
      </top>
      <bottom/>
      <diagonal/>
    </border>
    <border>
      <left style="medium">
        <color rgb="FF800000"/>
      </left>
      <right/>
      <top style="medium">
        <color rgb="FF800000"/>
      </top>
      <bottom/>
      <diagonal/>
    </border>
    <border>
      <left/>
      <right style="medium">
        <color rgb="FF0070C0"/>
      </right>
      <top style="medium">
        <color rgb="FF800000"/>
      </top>
      <bottom/>
      <diagonal/>
    </border>
    <border>
      <left style="medium">
        <color rgb="FF0070C0"/>
      </left>
      <right style="medium">
        <color rgb="FF0070C0"/>
      </right>
      <top style="medium">
        <color rgb="FF800000"/>
      </top>
      <bottom style="medium">
        <color rgb="FF0070C0"/>
      </bottom>
      <diagonal/>
    </border>
    <border>
      <left style="medium">
        <color rgb="FF800000"/>
      </left>
      <right style="thin">
        <color rgb="FF800000"/>
      </right>
      <top style="medium">
        <color rgb="FF800000"/>
      </top>
      <bottom/>
      <diagonal/>
    </border>
    <border>
      <left style="thin">
        <color rgb="FF740000"/>
      </left>
      <right style="thin">
        <color rgb="FF740000"/>
      </right>
      <top style="thin">
        <color rgb="FF740000"/>
      </top>
      <bottom/>
      <diagonal/>
    </border>
    <border>
      <left style="medium">
        <color rgb="FF0070C0"/>
      </left>
      <right style="medium">
        <color indexed="64"/>
      </right>
      <top style="medium">
        <color rgb="FF0070C0"/>
      </top>
      <bottom style="medium">
        <color rgb="FF0070C0"/>
      </bottom>
      <diagonal/>
    </border>
    <border>
      <left style="medium">
        <color indexed="64"/>
      </left>
      <right style="medium">
        <color indexed="64"/>
      </right>
      <top style="medium">
        <color indexed="64"/>
      </top>
      <bottom style="medium">
        <color rgb="FF800000"/>
      </bottom>
      <diagonal/>
    </border>
    <border>
      <left/>
      <right/>
      <top style="medium">
        <color indexed="64"/>
      </top>
      <bottom style="medium">
        <color rgb="FF800000"/>
      </bottom>
      <diagonal/>
    </border>
    <border>
      <left style="medium">
        <color rgb="FF0070C0"/>
      </left>
      <right style="medium">
        <color rgb="FF0070C0"/>
      </right>
      <top/>
      <bottom style="thin">
        <color rgb="FF0070C0"/>
      </bottom>
      <diagonal/>
    </border>
    <border>
      <left style="medium">
        <color indexed="64"/>
      </left>
      <right style="medium">
        <color indexed="64"/>
      </right>
      <top style="medium">
        <color rgb="FF800000"/>
      </top>
      <bottom style="medium">
        <color indexed="64"/>
      </bottom>
      <diagonal/>
    </border>
    <border>
      <left/>
      <right/>
      <top style="medium">
        <color rgb="FF800000"/>
      </top>
      <bottom style="medium">
        <color indexed="64"/>
      </bottom>
      <diagonal/>
    </border>
    <border>
      <left style="thin">
        <color rgb="FF740000"/>
      </left>
      <right style="thin">
        <color rgb="FF740000"/>
      </right>
      <top style="medium">
        <color rgb="FF800000"/>
      </top>
      <bottom style="thin">
        <color rgb="FF74000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800000"/>
      </right>
      <top style="medium">
        <color rgb="FF0070C0"/>
      </top>
      <bottom style="medium">
        <color rgb="FF0070C0"/>
      </bottom>
      <diagonal/>
    </border>
    <border>
      <left style="thin">
        <color rgb="FF800000"/>
      </left>
      <right style="thin">
        <color rgb="FF800000"/>
      </right>
      <top/>
      <bottom style="medium">
        <color rgb="FF800000"/>
      </bottom>
      <diagonal/>
    </border>
    <border>
      <left style="medium">
        <color rgb="FF0070C0"/>
      </left>
      <right style="medium">
        <color rgb="FF0070C0"/>
      </right>
      <top style="thin">
        <color theme="4" tint="-0.249977111117893"/>
      </top>
      <bottom style="thin">
        <color theme="4" tint="-0.249977111117893"/>
      </bottom>
      <diagonal/>
    </border>
    <border>
      <left style="thin">
        <color rgb="FF740000"/>
      </left>
      <right style="thin">
        <color rgb="FF740000"/>
      </right>
      <top/>
      <bottom/>
      <diagonal/>
    </border>
    <border>
      <left style="medium">
        <color rgb="FF0070C0"/>
      </left>
      <right style="medium">
        <color rgb="FF0070C0"/>
      </right>
      <top style="thin">
        <color theme="4" tint="-0.249977111117893"/>
      </top>
      <bottom style="medium">
        <color rgb="FF0070C0"/>
      </bottom>
      <diagonal/>
    </border>
    <border>
      <left style="thin">
        <color indexed="64"/>
      </left>
      <right style="thin">
        <color indexed="64"/>
      </right>
      <top style="thin">
        <color indexed="64"/>
      </top>
      <bottom/>
      <diagonal/>
    </border>
    <border>
      <left style="medium">
        <color rgb="FF0070C0"/>
      </left>
      <right style="medium">
        <color indexed="64"/>
      </right>
      <top style="thin">
        <color theme="4" tint="-0.249977111117893"/>
      </top>
      <bottom/>
      <diagonal/>
    </border>
    <border>
      <left style="thin">
        <color rgb="FF740000"/>
      </left>
      <right style="thin">
        <color rgb="FF740000"/>
      </right>
      <top style="thin">
        <color rgb="FF740000"/>
      </top>
      <bottom style="thin">
        <color rgb="FF740000"/>
      </bottom>
      <diagonal/>
    </border>
    <border>
      <left style="medium">
        <color rgb="FF0070C0"/>
      </left>
      <right style="medium">
        <color indexed="64"/>
      </right>
      <top style="thin">
        <color theme="4" tint="-0.249977111117893"/>
      </top>
      <bottom style="medium">
        <color rgb="FF0070C0"/>
      </bottom>
      <diagonal/>
    </border>
    <border>
      <left style="thin">
        <color indexed="64"/>
      </left>
      <right style="thin">
        <color indexed="64"/>
      </right>
      <top style="thin">
        <color indexed="64"/>
      </top>
      <bottom style="thin">
        <color indexed="64"/>
      </bottom>
      <diagonal/>
    </border>
    <border>
      <left style="medium">
        <color rgb="FF800000"/>
      </left>
      <right/>
      <top style="medium">
        <color rgb="FF800000"/>
      </top>
      <bottom style="thin">
        <color rgb="FF800000"/>
      </bottom>
      <diagonal/>
    </border>
    <border>
      <left style="medium">
        <color indexed="64"/>
      </left>
      <right/>
      <top style="thin">
        <color rgb="FF800000"/>
      </top>
      <bottom style="medium">
        <color rgb="FF800000"/>
      </bottom>
      <diagonal/>
    </border>
    <border>
      <left style="medium">
        <color rgb="FF800000"/>
      </left>
      <right style="thin">
        <color rgb="FF800000"/>
      </right>
      <top/>
      <bottom style="medium">
        <color rgb="FF800000"/>
      </bottom>
      <diagonal/>
    </border>
    <border>
      <left style="thin">
        <color indexed="64"/>
      </left>
      <right style="thin">
        <color indexed="64"/>
      </right>
      <top/>
      <bottom/>
      <diagonal/>
    </border>
    <border>
      <left style="thin">
        <color indexed="64"/>
      </left>
      <right style="thin">
        <color rgb="FF740000"/>
      </right>
      <top/>
      <bottom/>
      <diagonal/>
    </border>
    <border>
      <left style="thin">
        <color rgb="FF740000"/>
      </left>
      <right style="thin">
        <color indexed="64"/>
      </right>
      <top style="thin">
        <color rgb="FF740000"/>
      </top>
      <bottom style="thin">
        <color rgb="FF740000"/>
      </bottom>
      <diagonal/>
    </border>
    <border>
      <left style="thin">
        <color rgb="FF740000"/>
      </left>
      <right style="thin">
        <color rgb="FF740000"/>
      </right>
      <top style="thin">
        <color rgb="FF740000"/>
      </top>
      <bottom style="medium">
        <color rgb="FF800000"/>
      </bottom>
      <diagonal/>
    </border>
    <border>
      <left style="medium">
        <color indexed="64"/>
      </left>
      <right style="thin">
        <color theme="4" tint="-0.249977111117893"/>
      </right>
      <top style="medium">
        <color indexed="64"/>
      </top>
      <bottom style="medium">
        <color indexed="64"/>
      </bottom>
      <diagonal/>
    </border>
    <border>
      <left style="thin">
        <color theme="4" tint="-0.249977111117893"/>
      </left>
      <right style="thin">
        <color theme="4" tint="-0.249977111117893"/>
      </right>
      <top style="medium">
        <color indexed="64"/>
      </top>
      <bottom style="medium">
        <color indexed="64"/>
      </bottom>
      <diagonal/>
    </border>
    <border>
      <left style="thin">
        <color theme="4" tint="-0.249977111117893"/>
      </left>
      <right style="medium">
        <color indexed="64"/>
      </right>
      <top style="medium">
        <color indexed="64"/>
      </top>
      <bottom style="medium">
        <color indexed="64"/>
      </bottom>
      <diagonal/>
    </border>
    <border>
      <left style="medium">
        <color rgb="FF800000"/>
      </left>
      <right style="medium">
        <color rgb="FF800000"/>
      </right>
      <top style="medium">
        <color rgb="FF800000"/>
      </top>
      <bottom style="medium">
        <color rgb="FF800000"/>
      </bottom>
      <diagonal/>
    </border>
    <border>
      <left/>
      <right style="thin">
        <color indexed="64"/>
      </right>
      <top style="medium">
        <color rgb="FF800000"/>
      </top>
      <bottom/>
      <diagonal/>
    </border>
    <border>
      <left style="thin">
        <color indexed="64"/>
      </left>
      <right style="thin">
        <color indexed="64"/>
      </right>
      <top style="medium">
        <color rgb="FF800000"/>
      </top>
      <bottom/>
      <diagonal/>
    </border>
    <border>
      <left style="thin">
        <color indexed="64"/>
      </left>
      <right style="medium">
        <color rgb="FF800000"/>
      </right>
      <top style="medium">
        <color rgb="FF800000"/>
      </top>
      <bottom/>
      <diagonal/>
    </border>
    <border>
      <left style="medium">
        <color rgb="FF800000"/>
      </left>
      <right/>
      <top style="medium">
        <color rgb="FF800000"/>
      </top>
      <bottom style="thin">
        <color indexed="64"/>
      </bottom>
      <diagonal/>
    </border>
    <border>
      <left/>
      <right style="thin">
        <color indexed="64"/>
      </right>
      <top style="medium">
        <color rgb="FF800000"/>
      </top>
      <bottom style="thin">
        <color indexed="64"/>
      </bottom>
      <diagonal/>
    </border>
    <border>
      <left style="thin">
        <color rgb="FF800000"/>
      </left>
      <right style="thin">
        <color rgb="FF800000"/>
      </right>
      <top style="thin">
        <color rgb="FF800000"/>
      </top>
      <bottom style="thin">
        <color rgb="FF800000"/>
      </bottom>
      <diagonal/>
    </border>
    <border>
      <left style="thin">
        <color indexed="64"/>
      </left>
      <right style="medium">
        <color rgb="FF800000"/>
      </right>
      <top style="thin">
        <color indexed="64"/>
      </top>
      <bottom style="thin">
        <color indexed="64"/>
      </bottom>
      <diagonal/>
    </border>
    <border>
      <left style="medium">
        <color rgb="FF800000"/>
      </left>
      <right style="thin">
        <color rgb="FF800000"/>
      </right>
      <top style="thin">
        <color rgb="FF800000"/>
      </top>
      <bottom style="medium">
        <color rgb="FF800000"/>
      </bottom>
      <diagonal/>
    </border>
    <border>
      <left style="thin">
        <color rgb="FF800000"/>
      </left>
      <right style="thin">
        <color rgb="FF800000"/>
      </right>
      <top style="thin">
        <color rgb="FF800000"/>
      </top>
      <bottom style="medium">
        <color rgb="FF800000"/>
      </bottom>
      <diagonal/>
    </border>
    <border>
      <left style="thin">
        <color indexed="64"/>
      </left>
      <right style="thin">
        <color indexed="64"/>
      </right>
      <top style="thin">
        <color indexed="64"/>
      </top>
      <bottom style="medium">
        <color rgb="FF800000"/>
      </bottom>
      <diagonal/>
    </border>
    <border>
      <left style="thin">
        <color indexed="64"/>
      </left>
      <right style="medium">
        <color rgb="FF800000"/>
      </right>
      <top style="thin">
        <color indexed="64"/>
      </top>
      <bottom style="medium">
        <color rgb="FF8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740000"/>
      </left>
      <right/>
      <top style="medium">
        <color rgb="FF740000"/>
      </top>
      <bottom style="medium">
        <color rgb="FF740000"/>
      </bottom>
      <diagonal/>
    </border>
    <border>
      <left/>
      <right/>
      <top style="medium">
        <color rgb="FF740000"/>
      </top>
      <bottom style="medium">
        <color rgb="FF740000"/>
      </bottom>
      <diagonal/>
    </border>
    <border>
      <left/>
      <right style="medium">
        <color rgb="FF740000"/>
      </right>
      <top style="medium">
        <color rgb="FF740000"/>
      </top>
      <bottom style="medium">
        <color rgb="FF740000"/>
      </bottom>
      <diagonal/>
    </border>
    <border>
      <left style="medium">
        <color rgb="FF740000"/>
      </left>
      <right/>
      <top/>
      <bottom/>
      <diagonal/>
    </border>
    <border>
      <left/>
      <right style="medium">
        <color rgb="FF740000"/>
      </right>
      <top/>
      <bottom/>
      <diagonal/>
    </border>
    <border>
      <left style="medium">
        <color rgb="FF740000"/>
      </left>
      <right/>
      <top/>
      <bottom style="medium">
        <color rgb="FF740000"/>
      </bottom>
      <diagonal/>
    </border>
    <border>
      <left/>
      <right/>
      <top/>
      <bottom style="medium">
        <color rgb="FF740000"/>
      </bottom>
      <diagonal/>
    </border>
    <border>
      <left/>
      <right style="medium">
        <color rgb="FF740000"/>
      </right>
      <top/>
      <bottom style="medium">
        <color rgb="FF740000"/>
      </bottom>
      <diagonal/>
    </border>
    <border>
      <left style="medium">
        <color indexed="8"/>
      </left>
      <right/>
      <top style="medium">
        <color rgb="FF740000"/>
      </top>
      <bottom style="medium">
        <color indexed="8"/>
      </bottom>
      <diagonal/>
    </border>
    <border>
      <left/>
      <right/>
      <top style="medium">
        <color rgb="FF740000"/>
      </top>
      <bottom style="medium">
        <color indexed="8"/>
      </bottom>
      <diagonal/>
    </border>
    <border>
      <left/>
      <right style="medium">
        <color indexed="8"/>
      </right>
      <top style="medium">
        <color rgb="FF740000"/>
      </top>
      <bottom style="medium">
        <color indexed="8"/>
      </bottom>
      <diagonal/>
    </border>
  </borders>
  <cellStyleXfs count="6">
    <xf numFmtId="0" fontId="0" fillId="0" borderId="0" applyNumberFormat="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1" fillId="0" borderId="0"/>
  </cellStyleXfs>
  <cellXfs count="502">
    <xf numFmtId="0" fontId="0" fillId="0" borderId="0" xfId="0" applyNumberFormat="1" applyFont="1" applyFill="1" applyBorder="1" applyAlignment="1"/>
    <xf numFmtId="0" fontId="2" fillId="0" borderId="0" xfId="0" applyNumberFormat="1" applyFont="1" applyFill="1" applyBorder="1" applyAlignment="1" applyProtection="1">
      <alignment horizontal="left" vertical="top" wrapText="1"/>
    </xf>
    <xf numFmtId="0" fontId="9" fillId="4" borderId="0" xfId="0" applyNumberFormat="1" applyFont="1" applyFill="1" applyBorder="1" applyAlignment="1" applyProtection="1">
      <alignment horizontal="center" vertical="center" wrapText="1"/>
    </xf>
    <xf numFmtId="0" fontId="9" fillId="5" borderId="0" xfId="0" applyNumberFormat="1" applyFont="1" applyFill="1" applyBorder="1" applyAlignment="1" applyProtection="1">
      <alignment horizontal="center" vertical="center" wrapText="1"/>
    </xf>
    <xf numFmtId="0" fontId="2" fillId="5" borderId="0" xfId="0" applyNumberFormat="1" applyFont="1" applyFill="1" applyBorder="1" applyAlignment="1" applyProtection="1">
      <alignment horizontal="left" vertical="top" wrapText="1"/>
    </xf>
    <xf numFmtId="0" fontId="0" fillId="6" borderId="0" xfId="0" applyNumberFormat="1" applyFont="1" applyFill="1" applyBorder="1" applyAlignment="1"/>
    <xf numFmtId="0" fontId="17" fillId="6" borderId="0" xfId="0" applyNumberFormat="1" applyFont="1" applyFill="1" applyBorder="1" applyAlignment="1"/>
    <xf numFmtId="0" fontId="18" fillId="6" borderId="0" xfId="0" applyNumberFormat="1" applyFont="1" applyFill="1" applyBorder="1" applyAlignment="1"/>
    <xf numFmtId="0" fontId="6" fillId="6" borderId="0" xfId="0" applyNumberFormat="1" applyFont="1" applyFill="1" applyBorder="1" applyAlignment="1"/>
    <xf numFmtId="0" fontId="0" fillId="4" borderId="0" xfId="0" applyNumberFormat="1" applyFont="1" applyFill="1" applyBorder="1" applyAlignment="1"/>
    <xf numFmtId="0" fontId="0" fillId="4" borderId="12" xfId="0" applyNumberFormat="1" applyFont="1" applyFill="1" applyBorder="1" applyAlignment="1"/>
    <xf numFmtId="0" fontId="0" fillId="4" borderId="13" xfId="0" applyNumberFormat="1" applyFont="1" applyFill="1" applyBorder="1" applyAlignment="1"/>
    <xf numFmtId="0" fontId="0" fillId="4" borderId="14" xfId="0" applyNumberFormat="1" applyFont="1" applyFill="1" applyBorder="1" applyAlignment="1"/>
    <xf numFmtId="0" fontId="0" fillId="4" borderId="15" xfId="0" applyNumberFormat="1" applyFont="1" applyFill="1" applyBorder="1" applyAlignment="1"/>
    <xf numFmtId="0" fontId="0" fillId="4" borderId="16" xfId="0" applyNumberFormat="1" applyFont="1" applyFill="1" applyBorder="1" applyAlignment="1"/>
    <xf numFmtId="0" fontId="0" fillId="4" borderId="19" xfId="0" applyNumberFormat="1" applyFont="1" applyFill="1" applyBorder="1" applyAlignment="1"/>
    <xf numFmtId="0" fontId="0" fillId="4" borderId="17" xfId="0" applyNumberFormat="1" applyFont="1" applyFill="1" applyBorder="1" applyAlignment="1"/>
    <xf numFmtId="0" fontId="12" fillId="2" borderId="9" xfId="0" applyFont="1" applyFill="1" applyBorder="1" applyAlignment="1">
      <alignment horizontal="center" vertical="center" wrapText="1"/>
    </xf>
    <xf numFmtId="0" fontId="3" fillId="6" borderId="0" xfId="0" applyNumberFormat="1" applyFont="1" applyFill="1" applyBorder="1" applyAlignment="1" applyProtection="1">
      <alignment vertical="center"/>
    </xf>
    <xf numFmtId="0" fontId="3" fillId="6" borderId="21" xfId="0" applyFont="1" applyFill="1" applyBorder="1" applyAlignment="1">
      <alignment vertical="center"/>
    </xf>
    <xf numFmtId="0" fontId="3" fillId="6" borderId="22" xfId="0" applyFont="1" applyFill="1" applyBorder="1" applyAlignment="1">
      <alignment vertical="center"/>
    </xf>
    <xf numFmtId="0" fontId="3" fillId="6" borderId="23" xfId="0" applyFont="1" applyFill="1" applyBorder="1" applyAlignment="1">
      <alignment vertical="center"/>
    </xf>
    <xf numFmtId="0" fontId="13" fillId="4" borderId="18" xfId="0" applyNumberFormat="1" applyFont="1" applyFill="1" applyBorder="1" applyAlignment="1"/>
    <xf numFmtId="0" fontId="0" fillId="6" borderId="14" xfId="0" applyNumberFormat="1" applyFont="1" applyFill="1" applyBorder="1" applyAlignment="1"/>
    <xf numFmtId="0" fontId="0" fillId="6" borderId="18" xfId="0" applyNumberFormat="1" applyFont="1" applyFill="1" applyBorder="1" applyAlignment="1"/>
    <xf numFmtId="0" fontId="0" fillId="6" borderId="19" xfId="0" applyNumberFormat="1" applyFont="1" applyFill="1" applyBorder="1" applyAlignment="1"/>
    <xf numFmtId="0" fontId="0" fillId="6" borderId="17" xfId="0" applyNumberFormat="1" applyFont="1" applyFill="1" applyBorder="1" applyAlignment="1"/>
    <xf numFmtId="0" fontId="0" fillId="6" borderId="15" xfId="0" applyNumberFormat="1" applyFont="1" applyFill="1" applyBorder="1" applyAlignment="1"/>
    <xf numFmtId="0" fontId="0" fillId="6" borderId="16" xfId="0" applyNumberFormat="1" applyFont="1" applyFill="1" applyBorder="1" applyAlignment="1"/>
    <xf numFmtId="0" fontId="0" fillId="6" borderId="12" xfId="0" applyNumberFormat="1" applyFont="1" applyFill="1" applyBorder="1" applyAlignment="1"/>
    <xf numFmtId="0" fontId="2" fillId="6" borderId="0" xfId="0" applyNumberFormat="1" applyFont="1" applyFill="1" applyBorder="1" applyAlignment="1" applyProtection="1">
      <alignment horizontal="left" vertical="top" wrapText="1"/>
    </xf>
    <xf numFmtId="0" fontId="3" fillId="6" borderId="0" xfId="0" applyFont="1" applyFill="1" applyBorder="1" applyAlignment="1">
      <alignment horizontal="left" vertical="center" wrapText="1"/>
    </xf>
    <xf numFmtId="0" fontId="3" fillId="6" borderId="0" xfId="0" applyNumberFormat="1" applyFont="1" applyFill="1" applyBorder="1" applyAlignment="1" applyProtection="1">
      <alignment vertical="center" wrapText="1"/>
    </xf>
    <xf numFmtId="0" fontId="12" fillId="2" borderId="10" xfId="0" applyFont="1" applyFill="1" applyBorder="1" applyAlignment="1">
      <alignment vertical="center" wrapText="1"/>
    </xf>
    <xf numFmtId="0" fontId="12" fillId="2" borderId="11" xfId="0" applyFont="1" applyFill="1" applyBorder="1" applyAlignment="1">
      <alignment vertical="center" wrapText="1"/>
    </xf>
    <xf numFmtId="0" fontId="12" fillId="6" borderId="10" xfId="0" applyFont="1" applyFill="1" applyBorder="1" applyAlignment="1">
      <alignment vertical="center"/>
    </xf>
    <xf numFmtId="0" fontId="12" fillId="6" borderId="11" xfId="0" applyFont="1" applyFill="1" applyBorder="1" applyAlignment="1">
      <alignment vertical="center"/>
    </xf>
    <xf numFmtId="0" fontId="12" fillId="2" borderId="8" xfId="0" applyFont="1" applyFill="1" applyBorder="1" applyAlignment="1">
      <alignment vertical="center" wrapText="1"/>
    </xf>
    <xf numFmtId="0" fontId="12" fillId="2" borderId="9" xfId="0" applyFont="1" applyFill="1" applyBorder="1" applyAlignment="1">
      <alignment vertical="center" wrapText="1"/>
    </xf>
    <xf numFmtId="0" fontId="12" fillId="6" borderId="8" xfId="0" applyFont="1" applyFill="1" applyBorder="1" applyAlignment="1">
      <alignment vertical="center" wrapText="1"/>
    </xf>
    <xf numFmtId="0" fontId="12" fillId="6" borderId="9" xfId="0" applyFont="1" applyFill="1" applyBorder="1" applyAlignment="1">
      <alignment vertical="center" wrapText="1"/>
    </xf>
    <xf numFmtId="0" fontId="12" fillId="6" borderId="9" xfId="0" applyFont="1" applyFill="1" applyBorder="1" applyAlignment="1">
      <alignment horizontal="center" vertical="center" wrapText="1"/>
    </xf>
    <xf numFmtId="0" fontId="12" fillId="6" borderId="10" xfId="0" applyFont="1" applyFill="1" applyBorder="1" applyAlignment="1">
      <alignment vertical="center" wrapText="1"/>
    </xf>
    <xf numFmtId="0" fontId="12" fillId="6" borderId="11" xfId="0" applyFont="1" applyFill="1" applyBorder="1" applyAlignment="1">
      <alignment vertical="center" wrapText="1"/>
    </xf>
    <xf numFmtId="0" fontId="12" fillId="6" borderId="11" xfId="0" applyFont="1" applyFill="1" applyBorder="1" applyAlignment="1">
      <alignment wrapText="1"/>
    </xf>
    <xf numFmtId="0" fontId="11" fillId="4" borderId="3" xfId="0" applyFont="1" applyFill="1" applyBorder="1" applyAlignment="1">
      <alignment horizontal="left" vertical="center" indent="27"/>
    </xf>
    <xf numFmtId="0" fontId="11" fillId="4" borderId="4" xfId="0" applyFont="1" applyFill="1" applyBorder="1" applyAlignment="1">
      <alignment horizontal="left" vertical="center" indent="31"/>
    </xf>
    <xf numFmtId="0" fontId="20" fillId="2" borderId="1" xfId="0" applyNumberFormat="1" applyFont="1" applyFill="1" applyBorder="1" applyAlignment="1" applyProtection="1">
      <alignment horizontal="center" vertical="center" wrapText="1"/>
    </xf>
    <xf numFmtId="0" fontId="20" fillId="2" borderId="3"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11" fillId="3" borderId="1" xfId="0" applyNumberFormat="1" applyFont="1" applyFill="1" applyBorder="1" applyAlignment="1" applyProtection="1">
      <alignment horizontal="center" vertical="center" wrapText="1"/>
    </xf>
    <xf numFmtId="0" fontId="20" fillId="3" borderId="1" xfId="0" applyNumberFormat="1" applyFont="1" applyFill="1" applyBorder="1" applyAlignment="1" applyProtection="1">
      <alignment horizontal="center" vertical="center" wrapText="1"/>
    </xf>
    <xf numFmtId="0" fontId="12" fillId="6" borderId="9" xfId="0" applyFont="1" applyFill="1" applyBorder="1" applyAlignment="1">
      <alignment wrapText="1"/>
    </xf>
    <xf numFmtId="0" fontId="13" fillId="0" borderId="0" xfId="0" applyNumberFormat="1" applyFont="1" applyFill="1" applyBorder="1" applyAlignment="1">
      <alignment vertical="center"/>
    </xf>
    <xf numFmtId="0" fontId="12" fillId="6" borderId="11" xfId="0" applyFont="1" applyFill="1" applyBorder="1" applyAlignment="1">
      <alignment horizontal="center" vertical="center" wrapText="1"/>
    </xf>
    <xf numFmtId="14" fontId="12" fillId="6" borderId="11" xfId="0" applyNumberFormat="1" applyFont="1" applyFill="1" applyBorder="1" applyAlignment="1">
      <alignment vertical="center" wrapText="1"/>
    </xf>
    <xf numFmtId="14" fontId="12" fillId="6" borderId="11" xfId="0" applyNumberFormat="1"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8" xfId="0" applyFont="1" applyFill="1" applyBorder="1" applyAlignment="1">
      <alignment vertical="center" wrapText="1"/>
    </xf>
    <xf numFmtId="0" fontId="10" fillId="6" borderId="9" xfId="0" applyFont="1" applyFill="1" applyBorder="1" applyAlignment="1">
      <alignment vertical="center" wrapText="1"/>
    </xf>
    <xf numFmtId="0" fontId="12" fillId="4" borderId="9" xfId="0" applyFont="1" applyFill="1" applyBorder="1" applyAlignment="1">
      <alignment horizontal="center" vertical="center" wrapText="1"/>
    </xf>
    <xf numFmtId="0" fontId="12" fillId="4" borderId="8" xfId="0" applyFont="1" applyFill="1" applyBorder="1" applyAlignment="1">
      <alignment vertical="center" wrapText="1"/>
    </xf>
    <xf numFmtId="0" fontId="12" fillId="4" borderId="9" xfId="0" applyFont="1" applyFill="1" applyBorder="1" applyAlignment="1">
      <alignment vertical="center" wrapText="1"/>
    </xf>
    <xf numFmtId="0" fontId="12" fillId="4" borderId="25" xfId="0" applyFont="1" applyFill="1" applyBorder="1" applyAlignment="1">
      <alignment horizontal="center" vertical="center" wrapText="1"/>
    </xf>
    <xf numFmtId="0" fontId="12" fillId="4" borderId="24" xfId="0" applyFont="1" applyFill="1" applyBorder="1" applyAlignment="1">
      <alignment vertical="center" wrapText="1"/>
    </xf>
    <xf numFmtId="0" fontId="12" fillId="4" borderId="25" xfId="0" applyFont="1" applyFill="1" applyBorder="1" applyAlignment="1">
      <alignment vertical="center" wrapText="1"/>
    </xf>
    <xf numFmtId="0" fontId="12" fillId="4" borderId="26" xfId="0" applyFont="1" applyFill="1" applyBorder="1" applyAlignment="1">
      <alignment vertical="center" wrapText="1"/>
    </xf>
    <xf numFmtId="0" fontId="12" fillId="6" borderId="24" xfId="0" applyFont="1" applyFill="1" applyBorder="1" applyAlignment="1">
      <alignment vertical="center" wrapText="1"/>
    </xf>
    <xf numFmtId="0" fontId="12" fillId="6" borderId="25" xfId="0" applyFont="1" applyFill="1" applyBorder="1" applyAlignment="1">
      <alignment vertical="center" wrapText="1"/>
    </xf>
    <xf numFmtId="0" fontId="12" fillId="6" borderId="25" xfId="0" applyFont="1" applyFill="1" applyBorder="1" applyAlignment="1">
      <alignment horizontal="center" vertical="center" wrapText="1"/>
    </xf>
    <xf numFmtId="0" fontId="12" fillId="6" borderId="26" xfId="0" applyFont="1" applyFill="1" applyBorder="1" applyAlignment="1">
      <alignment vertical="center" wrapText="1"/>
    </xf>
    <xf numFmtId="0" fontId="12" fillId="6" borderId="11" xfId="0" applyFont="1" applyFill="1" applyBorder="1" applyAlignment="1">
      <alignment vertical="top" wrapText="1"/>
    </xf>
    <xf numFmtId="0" fontId="12" fillId="6" borderId="9" xfId="0" applyFont="1" applyFill="1" applyBorder="1" applyAlignment="1">
      <alignment vertical="top" wrapText="1"/>
    </xf>
    <xf numFmtId="0" fontId="13" fillId="0" borderId="0" xfId="0" applyNumberFormat="1" applyFont="1" applyFill="1" applyBorder="1" applyAlignment="1">
      <alignment wrapText="1"/>
    </xf>
    <xf numFmtId="14" fontId="12" fillId="6" borderId="25" xfId="0" applyNumberFormat="1" applyFont="1" applyFill="1" applyBorder="1" applyAlignment="1">
      <alignment horizontal="center" vertical="center" wrapText="1"/>
    </xf>
    <xf numFmtId="0" fontId="12" fillId="6" borderId="24"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0" fillId="6" borderId="0" xfId="0" applyNumberFormat="1" applyFont="1" applyFill="1" applyBorder="1" applyAlignment="1">
      <alignment horizontal="center"/>
    </xf>
    <xf numFmtId="0" fontId="4" fillId="3" borderId="27" xfId="0" applyFont="1" applyFill="1" applyBorder="1" applyAlignment="1">
      <alignment horizontal="left" vertical="center" indent="10"/>
    </xf>
    <xf numFmtId="0" fontId="4" fillId="3" borderId="28" xfId="0" applyFont="1" applyFill="1" applyBorder="1" applyAlignment="1">
      <alignment horizontal="left" vertical="center" indent="10"/>
    </xf>
    <xf numFmtId="0" fontId="4" fillId="3" borderId="29" xfId="0" applyFont="1" applyFill="1" applyBorder="1" applyAlignment="1">
      <alignment horizontal="left" vertical="center" indent="10"/>
    </xf>
    <xf numFmtId="0" fontId="4" fillId="3" borderId="30" xfId="0" applyFont="1" applyFill="1" applyBorder="1" applyAlignment="1">
      <alignment horizontal="left" vertical="center" indent="10"/>
    </xf>
    <xf numFmtId="0" fontId="4" fillId="3" borderId="30" xfId="0" applyFont="1" applyFill="1" applyBorder="1" applyAlignment="1">
      <alignment horizontal="left" vertical="center" indent="7"/>
    </xf>
    <xf numFmtId="0" fontId="4" fillId="3" borderId="28" xfId="0" applyFont="1" applyFill="1" applyBorder="1" applyAlignment="1">
      <alignment horizontal="left" vertical="center" indent="7"/>
    </xf>
    <xf numFmtId="0" fontId="4" fillId="3" borderId="29" xfId="0" applyFont="1" applyFill="1" applyBorder="1" applyAlignment="1">
      <alignment horizontal="left" vertical="center" indent="7"/>
    </xf>
    <xf numFmtId="0" fontId="4" fillId="3" borderId="30" xfId="0" applyFont="1" applyFill="1" applyBorder="1" applyAlignment="1">
      <alignment horizontal="left" vertical="center" indent="24"/>
    </xf>
    <xf numFmtId="0" fontId="4" fillId="3" borderId="28" xfId="0" applyFont="1" applyFill="1" applyBorder="1" applyAlignment="1">
      <alignment horizontal="left" vertical="center" indent="24"/>
    </xf>
    <xf numFmtId="0" fontId="4" fillId="3" borderId="31" xfId="0" applyFont="1" applyFill="1" applyBorder="1" applyAlignment="1">
      <alignment horizontal="left" vertical="center" indent="24"/>
    </xf>
    <xf numFmtId="0" fontId="20" fillId="2" borderId="32" xfId="0" applyFont="1" applyFill="1" applyBorder="1" applyAlignment="1">
      <alignment horizontal="left" vertical="center" indent="4"/>
    </xf>
    <xf numFmtId="0" fontId="11" fillId="4" borderId="33" xfId="0" applyFont="1" applyFill="1" applyBorder="1" applyAlignment="1">
      <alignment horizontal="left" vertical="center" indent="31"/>
    </xf>
    <xf numFmtId="0" fontId="12" fillId="6" borderId="34" xfId="0" applyFont="1" applyFill="1" applyBorder="1" applyAlignment="1">
      <alignment vertical="center"/>
    </xf>
    <xf numFmtId="0" fontId="12" fillId="6" borderId="18" xfId="0" applyFont="1" applyFill="1" applyBorder="1" applyAlignment="1">
      <alignment vertical="center"/>
    </xf>
    <xf numFmtId="0" fontId="12" fillId="6" borderId="18" xfId="0" applyFont="1" applyFill="1" applyBorder="1" applyAlignment="1">
      <alignment vertical="center" wrapText="1"/>
    </xf>
    <xf numFmtId="0" fontId="12" fillId="6" borderId="18" xfId="0" applyFont="1" applyFill="1" applyBorder="1" applyAlignment="1">
      <alignment vertical="top" wrapText="1"/>
    </xf>
    <xf numFmtId="0" fontId="12" fillId="6" borderId="17" xfId="0" applyFont="1" applyFill="1" applyBorder="1" applyAlignment="1">
      <alignment vertical="center" wrapText="1"/>
    </xf>
    <xf numFmtId="0" fontId="12" fillId="6" borderId="35" xfId="0" applyFont="1" applyFill="1" applyBorder="1" applyAlignment="1">
      <alignment vertical="center" wrapText="1"/>
    </xf>
    <xf numFmtId="0" fontId="10" fillId="6" borderId="35" xfId="0" applyFont="1" applyFill="1" applyBorder="1" applyAlignment="1">
      <alignment horizontal="center" vertical="center" wrapText="1"/>
    </xf>
    <xf numFmtId="0" fontId="12" fillId="6" borderId="12" xfId="0" applyFont="1" applyFill="1" applyBorder="1" applyAlignment="1">
      <alignment vertical="center" wrapText="1"/>
    </xf>
    <xf numFmtId="0" fontId="12" fillId="6" borderId="39" xfId="0" applyFont="1" applyFill="1" applyBorder="1" applyAlignment="1">
      <alignment vertical="center" wrapText="1"/>
    </xf>
    <xf numFmtId="0" fontId="12" fillId="6" borderId="40" xfId="0" applyFont="1" applyFill="1" applyBorder="1" applyAlignment="1">
      <alignment vertical="center" wrapText="1"/>
    </xf>
    <xf numFmtId="0" fontId="10" fillId="6" borderId="39" xfId="0" applyFont="1" applyFill="1" applyBorder="1" applyAlignment="1">
      <alignment horizontal="center" vertical="center" wrapText="1"/>
    </xf>
    <xf numFmtId="0" fontId="20" fillId="3" borderId="29" xfId="0" applyNumberFormat="1" applyFont="1" applyFill="1" applyBorder="1" applyAlignment="1" applyProtection="1">
      <alignment horizontal="center" vertical="center" wrapText="1"/>
    </xf>
    <xf numFmtId="0" fontId="20" fillId="3" borderId="41" xfId="0" applyNumberFormat="1" applyFont="1" applyFill="1" applyBorder="1" applyAlignment="1" applyProtection="1">
      <alignment horizontal="center" vertical="center" wrapText="1"/>
    </xf>
    <xf numFmtId="0" fontId="12" fillId="6" borderId="36" xfId="0" applyFont="1" applyFill="1" applyBorder="1" applyAlignment="1">
      <alignment vertical="center" wrapText="1"/>
    </xf>
    <xf numFmtId="0" fontId="12" fillId="6" borderId="40" xfId="0" applyFont="1" applyFill="1" applyBorder="1" applyAlignment="1">
      <alignment horizontal="center" vertical="center" wrapText="1"/>
    </xf>
    <xf numFmtId="0" fontId="12" fillId="4" borderId="39" xfId="0" applyFont="1" applyFill="1" applyBorder="1" applyAlignment="1">
      <alignment vertical="center" wrapText="1"/>
    </xf>
    <xf numFmtId="0" fontId="12" fillId="6" borderId="36" xfId="0" applyFont="1" applyFill="1" applyBorder="1" applyAlignment="1">
      <alignment horizontal="center" vertical="center" wrapText="1"/>
    </xf>
    <xf numFmtId="0" fontId="12" fillId="4" borderId="35" xfId="0" applyFont="1" applyFill="1" applyBorder="1" applyAlignment="1">
      <alignment vertical="center" wrapText="1"/>
    </xf>
    <xf numFmtId="0" fontId="12" fillId="6" borderId="39" xfId="0" applyFont="1" applyFill="1" applyBorder="1" applyAlignment="1">
      <alignment horizontal="center" vertical="center" wrapText="1"/>
    </xf>
    <xf numFmtId="0" fontId="12" fillId="6" borderId="9" xfId="0" applyFont="1" applyFill="1" applyBorder="1" applyAlignment="1">
      <alignment horizontal="center" vertical="top" wrapText="1"/>
    </xf>
    <xf numFmtId="0" fontId="12" fillId="6" borderId="39" xfId="0" applyFont="1" applyFill="1" applyBorder="1" applyAlignment="1">
      <alignment wrapText="1"/>
    </xf>
    <xf numFmtId="0" fontId="12" fillId="6" borderId="35" xfId="0" applyFont="1" applyFill="1" applyBorder="1" applyAlignment="1">
      <alignment vertical="top" wrapText="1"/>
    </xf>
    <xf numFmtId="0" fontId="12" fillId="6" borderId="35" xfId="0" applyFont="1" applyFill="1" applyBorder="1" applyAlignment="1">
      <alignment horizontal="center" vertical="top" wrapText="1"/>
    </xf>
    <xf numFmtId="0" fontId="12" fillId="2" borderId="11" xfId="0" applyFont="1" applyFill="1" applyBorder="1" applyAlignment="1">
      <alignment wrapText="1"/>
    </xf>
    <xf numFmtId="0" fontId="12" fillId="2" borderId="11" xfId="0" applyFont="1" applyFill="1" applyBorder="1" applyAlignment="1">
      <alignment vertical="top" wrapText="1"/>
    </xf>
    <xf numFmtId="0" fontId="12" fillId="7" borderId="8" xfId="0" applyFont="1" applyFill="1" applyBorder="1" applyAlignment="1">
      <alignment vertical="center" wrapText="1"/>
    </xf>
    <xf numFmtId="0" fontId="12" fillId="7" borderId="9" xfId="0" applyFont="1" applyFill="1" applyBorder="1" applyAlignment="1">
      <alignment vertical="center" wrapText="1"/>
    </xf>
    <xf numFmtId="14" fontId="12" fillId="2" borderId="11" xfId="0" applyNumberFormat="1" applyFont="1" applyFill="1" applyBorder="1" applyAlignment="1">
      <alignment horizontal="center" vertical="center" wrapText="1"/>
    </xf>
    <xf numFmtId="0" fontId="12" fillId="2" borderId="9" xfId="0" applyFont="1" applyFill="1" applyBorder="1" applyAlignment="1">
      <alignment horizontal="center" vertical="top" wrapText="1"/>
    </xf>
    <xf numFmtId="0" fontId="11" fillId="3" borderId="42" xfId="0" applyFont="1" applyFill="1" applyBorder="1" applyAlignment="1">
      <alignment vertical="center" wrapText="1"/>
    </xf>
    <xf numFmtId="0" fontId="20" fillId="3" borderId="45" xfId="0" applyFont="1" applyFill="1" applyBorder="1" applyAlignment="1">
      <alignment horizontal="center" vertical="center" wrapText="1"/>
    </xf>
    <xf numFmtId="0" fontId="20" fillId="2" borderId="32" xfId="0" applyFont="1" applyFill="1" applyBorder="1" applyAlignment="1">
      <alignment horizontal="center" vertical="center" wrapText="1"/>
    </xf>
    <xf numFmtId="0" fontId="12" fillId="2" borderId="34" xfId="0" applyFont="1" applyFill="1" applyBorder="1" applyAlignment="1">
      <alignment vertical="center" wrapText="1"/>
    </xf>
    <xf numFmtId="0" fontId="20" fillId="3" borderId="42" xfId="0" applyFont="1" applyFill="1" applyBorder="1" applyAlignment="1">
      <alignment horizontal="center" vertical="center" wrapText="1"/>
    </xf>
    <xf numFmtId="0" fontId="12" fillId="2" borderId="18" xfId="0" applyFont="1" applyFill="1" applyBorder="1" applyAlignment="1">
      <alignment vertical="center" wrapText="1"/>
    </xf>
    <xf numFmtId="0" fontId="12" fillId="2" borderId="17" xfId="0" applyFont="1" applyFill="1" applyBorder="1" applyAlignment="1">
      <alignment vertical="center" wrapText="1"/>
    </xf>
    <xf numFmtId="0" fontId="12" fillId="2" borderId="35" xfId="0" applyFont="1" applyFill="1" applyBorder="1" applyAlignment="1">
      <alignment vertical="center" wrapText="1"/>
    </xf>
    <xf numFmtId="0" fontId="12" fillId="2" borderId="36" xfId="0" applyFont="1" applyFill="1" applyBorder="1" applyAlignment="1">
      <alignment vertical="center" wrapText="1"/>
    </xf>
    <xf numFmtId="0" fontId="12" fillId="7" borderId="35" xfId="0" applyFont="1" applyFill="1" applyBorder="1" applyAlignment="1">
      <alignment vertical="center" wrapText="1"/>
    </xf>
    <xf numFmtId="0" fontId="5" fillId="6" borderId="18" xfId="0" applyNumberFormat="1" applyFont="1" applyFill="1" applyBorder="1" applyAlignment="1"/>
    <xf numFmtId="0" fontId="17" fillId="6" borderId="18" xfId="0" applyNumberFormat="1" applyFont="1" applyFill="1" applyBorder="1" applyAlignment="1"/>
    <xf numFmtId="0" fontId="6" fillId="6" borderId="17" xfId="0" applyNumberFormat="1" applyFont="1" applyFill="1" applyBorder="1" applyAlignment="1"/>
    <xf numFmtId="0" fontId="6" fillId="6" borderId="15" xfId="0" applyNumberFormat="1" applyFont="1" applyFill="1" applyBorder="1" applyAlignment="1"/>
    <xf numFmtId="0" fontId="13" fillId="4" borderId="13" xfId="0" applyNumberFormat="1" applyFont="1" applyFill="1" applyBorder="1" applyAlignment="1"/>
    <xf numFmtId="0" fontId="13" fillId="4" borderId="0" xfId="0" applyNumberFormat="1" applyFont="1" applyFill="1" applyBorder="1" applyAlignment="1">
      <alignment vertical="center"/>
    </xf>
    <xf numFmtId="0" fontId="13" fillId="4" borderId="15" xfId="0" applyNumberFormat="1" applyFont="1" applyFill="1" applyBorder="1" applyAlignment="1">
      <alignment vertical="top"/>
    </xf>
    <xf numFmtId="0" fontId="0" fillId="8" borderId="24" xfId="0" applyNumberFormat="1" applyFont="1" applyFill="1" applyBorder="1" applyAlignment="1"/>
    <xf numFmtId="0" fontId="0" fillId="8" borderId="25" xfId="0" applyNumberFormat="1" applyFont="1" applyFill="1" applyBorder="1" applyAlignment="1"/>
    <xf numFmtId="0" fontId="0" fillId="8" borderId="26" xfId="0" applyNumberFormat="1" applyFont="1" applyFill="1" applyBorder="1" applyAlignment="1"/>
    <xf numFmtId="0" fontId="7" fillId="6" borderId="0" xfId="0" applyNumberFormat="1" applyFont="1" applyFill="1" applyBorder="1" applyAlignment="1" applyProtection="1">
      <alignment horizontal="left" vertical="center" indent="52"/>
    </xf>
    <xf numFmtId="0" fontId="8" fillId="6" borderId="0" xfId="0" applyNumberFormat="1" applyFont="1" applyFill="1" applyBorder="1" applyAlignment="1">
      <alignment horizontal="left" indent="52"/>
    </xf>
    <xf numFmtId="0" fontId="14" fillId="7" borderId="12" xfId="0" applyNumberFormat="1" applyFont="1" applyFill="1" applyBorder="1" applyAlignment="1" applyProtection="1">
      <alignment horizontal="left" vertical="center" indent="79"/>
    </xf>
    <xf numFmtId="0" fontId="15" fillId="7" borderId="13" xfId="0" applyNumberFormat="1" applyFont="1" applyFill="1" applyBorder="1" applyAlignment="1">
      <alignment horizontal="left" indent="79"/>
    </xf>
    <xf numFmtId="0" fontId="15" fillId="7" borderId="14" xfId="0" applyNumberFormat="1" applyFont="1" applyFill="1" applyBorder="1" applyAlignment="1">
      <alignment horizontal="left" indent="79"/>
    </xf>
    <xf numFmtId="0" fontId="10" fillId="4" borderId="2" xfId="0" applyNumberFormat="1" applyFont="1" applyFill="1" applyBorder="1" applyAlignment="1" applyProtection="1">
      <alignment horizontal="center" vertical="center" wrapText="1"/>
    </xf>
    <xf numFmtId="0" fontId="10" fillId="4" borderId="2" xfId="0" applyNumberFormat="1" applyFont="1" applyFill="1" applyBorder="1" applyAlignment="1" applyProtection="1">
      <alignment horizontal="left" vertical="center" wrapText="1"/>
    </xf>
    <xf numFmtId="0" fontId="10" fillId="4" borderId="43" xfId="0" applyFont="1" applyFill="1" applyBorder="1" applyAlignment="1">
      <alignment horizontal="left" vertical="center" wrapText="1"/>
    </xf>
    <xf numFmtId="0" fontId="10" fillId="4" borderId="43" xfId="0" applyFont="1" applyFill="1" applyBorder="1" applyAlignment="1">
      <alignment vertical="center" wrapText="1"/>
    </xf>
    <xf numFmtId="0" fontId="10" fillId="4" borderId="7" xfId="0" applyFont="1" applyFill="1" applyBorder="1" applyAlignment="1">
      <alignment horizontal="center" vertical="center" wrapText="1"/>
    </xf>
    <xf numFmtId="0" fontId="10" fillId="4" borderId="7" xfId="0" applyFont="1" applyFill="1" applyBorder="1" applyAlignment="1">
      <alignment horizontal="left" vertical="center" wrapText="1"/>
    </xf>
    <xf numFmtId="0" fontId="10" fillId="4" borderId="44" xfId="0" applyFont="1" applyFill="1" applyBorder="1" applyAlignment="1">
      <alignment vertical="center" wrapText="1"/>
    </xf>
    <xf numFmtId="0" fontId="12" fillId="4" borderId="2" xfId="0" applyNumberFormat="1" applyFont="1" applyFill="1" applyBorder="1" applyAlignment="1" applyProtection="1">
      <alignment horizontal="center" vertical="center" wrapText="1"/>
    </xf>
    <xf numFmtId="0" fontId="12" fillId="4" borderId="2" xfId="0" applyNumberFormat="1" applyFont="1" applyFill="1" applyBorder="1" applyAlignment="1" applyProtection="1">
      <alignment horizontal="left" vertical="center" wrapText="1"/>
    </xf>
    <xf numFmtId="0" fontId="12" fillId="4" borderId="43" xfId="0" applyFont="1" applyFill="1" applyBorder="1" applyAlignment="1">
      <alignment horizontal="left" vertical="center" wrapText="1"/>
    </xf>
    <xf numFmtId="0" fontId="12" fillId="4" borderId="38" xfId="0" applyFont="1" applyFill="1" applyBorder="1" applyAlignment="1">
      <alignment horizontal="center" vertical="center" wrapText="1"/>
    </xf>
    <xf numFmtId="0" fontId="12" fillId="4" borderId="38" xfId="0" applyFont="1" applyFill="1" applyBorder="1" applyAlignment="1">
      <alignment horizontal="left" vertical="center" wrapText="1"/>
    </xf>
    <xf numFmtId="0" fontId="12" fillId="4" borderId="46" xfId="0" applyFont="1" applyFill="1" applyBorder="1" applyAlignment="1">
      <alignment horizontal="left" vertical="center" wrapText="1"/>
    </xf>
    <xf numFmtId="0" fontId="10" fillId="4" borderId="38" xfId="0" applyFont="1" applyFill="1" applyBorder="1" applyAlignment="1">
      <alignment horizontal="center" vertical="center" wrapText="1"/>
    </xf>
    <xf numFmtId="0" fontId="10" fillId="4" borderId="38" xfId="0" applyFont="1" applyFill="1" applyBorder="1" applyAlignment="1">
      <alignment horizontal="left" vertical="center" wrapText="1"/>
    </xf>
    <xf numFmtId="0" fontId="10" fillId="4" borderId="46" xfId="0" applyFont="1" applyFill="1" applyBorder="1" applyAlignment="1">
      <alignment horizontal="left" vertical="center" wrapText="1"/>
    </xf>
    <xf numFmtId="0" fontId="12" fillId="4" borderId="6" xfId="0" applyNumberFormat="1" applyFont="1" applyFill="1" applyBorder="1" applyAlignment="1" applyProtection="1">
      <alignment horizontal="center" vertical="center" wrapText="1"/>
    </xf>
    <xf numFmtId="0" fontId="12" fillId="4" borderId="37" xfId="0" applyFont="1" applyFill="1" applyBorder="1" applyAlignment="1">
      <alignment horizontal="center" vertical="center" wrapText="1"/>
    </xf>
    <xf numFmtId="0" fontId="1" fillId="12" borderId="0" xfId="1" applyFill="1"/>
    <xf numFmtId="0" fontId="1" fillId="6" borderId="0" xfId="1" applyFill="1"/>
    <xf numFmtId="0" fontId="22" fillId="6" borderId="21" xfId="1" applyFont="1" applyFill="1" applyBorder="1" applyAlignment="1">
      <alignment wrapText="1"/>
    </xf>
    <xf numFmtId="0" fontId="25" fillId="6" borderId="22" xfId="1" applyFont="1" applyFill="1" applyBorder="1" applyAlignment="1">
      <alignment wrapText="1"/>
    </xf>
    <xf numFmtId="0" fontId="26" fillId="6" borderId="48" xfId="1" applyFont="1" applyFill="1" applyBorder="1" applyAlignment="1">
      <alignment horizontal="left" vertical="center" indent="9"/>
    </xf>
    <xf numFmtId="0" fontId="26" fillId="6" borderId="48" xfId="1" applyFont="1" applyFill="1" applyBorder="1" applyAlignment="1">
      <alignment vertical="center" wrapText="1"/>
    </xf>
    <xf numFmtId="0" fontId="26" fillId="6" borderId="49" xfId="1" applyFont="1" applyFill="1" applyBorder="1" applyAlignment="1">
      <alignment vertical="center" wrapText="1"/>
    </xf>
    <xf numFmtId="0" fontId="27" fillId="7" borderId="50" xfId="1" applyFont="1" applyFill="1" applyBorder="1" applyAlignment="1">
      <alignment horizontal="left" vertical="center" indent="7"/>
    </xf>
    <xf numFmtId="0" fontId="28" fillId="7" borderId="48" xfId="1" applyFont="1" applyFill="1" applyBorder="1" applyAlignment="1">
      <alignment vertical="center"/>
    </xf>
    <xf numFmtId="0" fontId="29" fillId="7" borderId="51" xfId="1" applyFont="1" applyFill="1" applyBorder="1" applyAlignment="1">
      <alignment horizontal="left" vertical="center" wrapText="1" indent="6"/>
    </xf>
    <xf numFmtId="0" fontId="30" fillId="7" borderId="52" xfId="1" applyFont="1" applyFill="1" applyBorder="1" applyAlignment="1">
      <alignment vertical="center"/>
    </xf>
    <xf numFmtId="0" fontId="19" fillId="12" borderId="0" xfId="1" applyFont="1" applyFill="1"/>
    <xf numFmtId="0" fontId="31" fillId="4" borderId="53" xfId="1" applyFont="1" applyFill="1" applyBorder="1" applyAlignment="1">
      <alignment horizontal="center" vertical="center" wrapText="1"/>
    </xf>
    <xf numFmtId="0" fontId="31" fillId="4" borderId="54" xfId="1" applyFont="1" applyFill="1" applyBorder="1" applyAlignment="1">
      <alignment horizontal="left" vertical="center" indent="17"/>
    </xf>
    <xf numFmtId="0" fontId="31" fillId="4" borderId="55" xfId="1" applyFont="1" applyFill="1" applyBorder="1" applyAlignment="1">
      <alignment horizontal="left" vertical="center" indent="17"/>
    </xf>
    <xf numFmtId="0" fontId="31" fillId="4" borderId="56" xfId="1" applyFont="1" applyFill="1" applyBorder="1" applyAlignment="1">
      <alignment horizontal="center" vertical="center" wrapText="1"/>
    </xf>
    <xf numFmtId="0" fontId="32" fillId="4" borderId="56" xfId="1" applyFont="1" applyFill="1" applyBorder="1" applyAlignment="1">
      <alignment horizontal="center" vertical="center" wrapText="1"/>
    </xf>
    <xf numFmtId="0" fontId="31" fillId="5" borderId="57" xfId="1" applyFont="1" applyFill="1" applyBorder="1" applyAlignment="1">
      <alignment horizontal="center" vertical="center" wrapText="1"/>
    </xf>
    <xf numFmtId="0" fontId="33" fillId="5" borderId="58" xfId="1" applyFont="1" applyFill="1" applyBorder="1" applyAlignment="1">
      <alignment horizontal="center" vertical="center" wrapText="1"/>
    </xf>
    <xf numFmtId="164" fontId="22" fillId="12" borderId="0" xfId="1" applyNumberFormat="1" applyFont="1" applyFill="1" applyAlignment="1">
      <alignment horizontal="center" vertical="center"/>
    </xf>
    <xf numFmtId="0" fontId="34" fillId="7" borderId="59" xfId="1" applyFont="1" applyFill="1" applyBorder="1" applyAlignment="1">
      <alignment vertical="center" wrapText="1"/>
    </xf>
    <xf numFmtId="0" fontId="35" fillId="0" borderId="60" xfId="1" applyFont="1" applyBorder="1" applyAlignment="1">
      <alignment horizontal="center" vertical="center" wrapText="1"/>
    </xf>
    <xf numFmtId="0" fontId="34" fillId="0" borderId="20" xfId="1" applyFont="1" applyBorder="1" applyAlignment="1">
      <alignment horizontal="justify" vertical="center" wrapText="1"/>
    </xf>
    <xf numFmtId="0" fontId="39" fillId="0" borderId="20" xfId="1" applyFont="1" applyBorder="1" applyAlignment="1">
      <alignment horizontal="justify" vertical="center" wrapText="1"/>
    </xf>
    <xf numFmtId="0" fontId="1" fillId="0" borderId="20" xfId="1" applyBorder="1" applyAlignment="1">
      <alignment horizontal="center" vertical="center" wrapText="1"/>
    </xf>
    <xf numFmtId="0" fontId="44" fillId="0" borderId="61" xfId="1" applyFont="1" applyBorder="1" applyAlignment="1">
      <alignment horizontal="justify" vertical="center" wrapText="1"/>
    </xf>
    <xf numFmtId="164" fontId="22" fillId="9" borderId="62" xfId="1" applyNumberFormat="1" applyFont="1" applyFill="1" applyBorder="1" applyAlignment="1">
      <alignment horizontal="center" vertical="center"/>
    </xf>
    <xf numFmtId="164" fontId="22" fillId="9" borderId="63" xfId="1" applyNumberFormat="1" applyFont="1" applyFill="1" applyBorder="1" applyAlignment="1">
      <alignment horizontal="center" vertical="center"/>
    </xf>
    <xf numFmtId="0" fontId="34" fillId="7" borderId="56" xfId="1" applyFont="1" applyFill="1" applyBorder="1" applyAlignment="1">
      <alignment vertical="top" wrapText="1"/>
    </xf>
    <xf numFmtId="0" fontId="48" fillId="0" borderId="20" xfId="1" applyFont="1" applyBorder="1" applyAlignment="1">
      <alignment horizontal="center" vertical="center" wrapText="1"/>
    </xf>
    <xf numFmtId="0" fontId="44" fillId="0" borderId="64" xfId="1" applyFont="1" applyBorder="1" applyAlignment="1">
      <alignment horizontal="justify" vertical="center" wrapText="1"/>
    </xf>
    <xf numFmtId="164" fontId="22" fillId="9" borderId="47" xfId="1" applyNumberFormat="1" applyFont="1" applyFill="1" applyBorder="1" applyAlignment="1">
      <alignment horizontal="center" vertical="center"/>
    </xf>
    <xf numFmtId="0" fontId="50" fillId="12" borderId="0" xfId="1" applyFont="1" applyFill="1"/>
    <xf numFmtId="164" fontId="22" fillId="9" borderId="65" xfId="1" applyNumberFormat="1" applyFont="1" applyFill="1" applyBorder="1" applyAlignment="1">
      <alignment horizontal="center" vertical="center"/>
    </xf>
    <xf numFmtId="0" fontId="34" fillId="7" borderId="66" xfId="1" applyFont="1" applyFill="1" applyBorder="1" applyAlignment="1">
      <alignment vertical="center" wrapText="1"/>
    </xf>
    <xf numFmtId="0" fontId="35" fillId="0" borderId="67" xfId="1" applyFont="1" applyBorder="1" applyAlignment="1">
      <alignment horizontal="center" vertical="center" wrapText="1"/>
    </xf>
    <xf numFmtId="0" fontId="34" fillId="0" borderId="68" xfId="1" applyFont="1" applyBorder="1" applyAlignment="1">
      <alignment horizontal="justify" vertical="center" wrapText="1"/>
    </xf>
    <xf numFmtId="0" fontId="39" fillId="0" borderId="68" xfId="1" applyFont="1" applyBorder="1" applyAlignment="1">
      <alignment horizontal="justify" vertical="center" wrapText="1"/>
    </xf>
    <xf numFmtId="0" fontId="1" fillId="0" borderId="68" xfId="1" applyBorder="1" applyAlignment="1">
      <alignment horizontal="center" vertical="center" wrapText="1"/>
    </xf>
    <xf numFmtId="0" fontId="44" fillId="0" borderId="69" xfId="1" applyFont="1" applyBorder="1" applyAlignment="1">
      <alignment horizontal="left" vertical="top" wrapText="1"/>
    </xf>
    <xf numFmtId="9" fontId="52" fillId="0" borderId="70" xfId="1" applyNumberFormat="1" applyFont="1" applyBorder="1" applyAlignment="1">
      <alignment horizontal="center" vertical="center"/>
    </xf>
    <xf numFmtId="0" fontId="34" fillId="7" borderId="71" xfId="1" applyFont="1" applyFill="1" applyBorder="1" applyAlignment="1">
      <alignment vertical="center" wrapText="1"/>
    </xf>
    <xf numFmtId="0" fontId="35" fillId="0" borderId="72" xfId="1" applyFont="1" applyBorder="1" applyAlignment="1">
      <alignment horizontal="center" vertical="center" wrapText="1"/>
    </xf>
    <xf numFmtId="0" fontId="19" fillId="0" borderId="20" xfId="1" applyFont="1" applyBorder="1" applyAlignment="1">
      <alignment horizontal="center" vertical="center" wrapText="1"/>
    </xf>
    <xf numFmtId="0" fontId="44" fillId="0" borderId="73" xfId="1" applyFont="1" applyBorder="1" applyAlignment="1">
      <alignment horizontal="justify" vertical="center" wrapText="1"/>
    </xf>
    <xf numFmtId="0" fontId="34" fillId="7" borderId="71" xfId="1" applyFont="1" applyFill="1" applyBorder="1" applyAlignment="1">
      <alignment wrapText="1"/>
    </xf>
    <xf numFmtId="0" fontId="35" fillId="0" borderId="74" xfId="1" applyFont="1" applyBorder="1" applyAlignment="1">
      <alignment horizontal="center" vertical="center" wrapText="1"/>
    </xf>
    <xf numFmtId="0" fontId="34" fillId="0" borderId="26" xfId="1" applyFont="1" applyBorder="1" applyAlignment="1">
      <alignment horizontal="justify" vertical="center" wrapText="1"/>
    </xf>
    <xf numFmtId="0" fontId="39" fillId="0" borderId="26" xfId="1" applyFont="1" applyBorder="1" applyAlignment="1">
      <alignment horizontal="justify" vertical="center" wrapText="1"/>
    </xf>
    <xf numFmtId="0" fontId="1" fillId="0" borderId="26" xfId="1" applyBorder="1" applyAlignment="1">
      <alignment horizontal="center" vertical="center" wrapText="1"/>
    </xf>
    <xf numFmtId="0" fontId="44" fillId="0" borderId="75" xfId="1" applyFont="1" applyBorder="1" applyAlignment="1">
      <alignment horizontal="justify" vertical="top" wrapText="1"/>
    </xf>
    <xf numFmtId="0" fontId="34" fillId="7" borderId="76" xfId="1" applyFont="1" applyFill="1" applyBorder="1" applyAlignment="1">
      <alignment vertical="center" wrapText="1"/>
    </xf>
    <xf numFmtId="0" fontId="34" fillId="0" borderId="77" xfId="1" applyFont="1" applyBorder="1" applyAlignment="1">
      <alignment horizontal="justify" vertical="center" wrapText="1"/>
    </xf>
    <xf numFmtId="0" fontId="39" fillId="0" borderId="77" xfId="1" applyFont="1" applyBorder="1" applyAlignment="1">
      <alignment horizontal="justify" vertical="center" wrapText="1"/>
    </xf>
    <xf numFmtId="0" fontId="1" fillId="0" borderId="77" xfId="1" applyBorder="1" applyAlignment="1">
      <alignment horizontal="center" vertical="center" wrapText="1"/>
    </xf>
    <xf numFmtId="0" fontId="19" fillId="0" borderId="77" xfId="1" applyFont="1" applyBorder="1" applyAlignment="1">
      <alignment horizontal="center" vertical="center" wrapText="1"/>
    </xf>
    <xf numFmtId="0" fontId="44" fillId="0" borderId="78" xfId="1" applyFont="1" applyBorder="1" applyAlignment="1">
      <alignment horizontal="justify" vertical="top" wrapText="1"/>
    </xf>
    <xf numFmtId="0" fontId="34" fillId="7" borderId="56" xfId="1" applyFont="1" applyFill="1" applyBorder="1" applyAlignment="1">
      <alignment vertical="center" wrapText="1"/>
    </xf>
    <xf numFmtId="0" fontId="35" fillId="0" borderId="79" xfId="1" applyFont="1" applyBorder="1" applyAlignment="1">
      <alignment horizontal="center" vertical="center" wrapText="1"/>
    </xf>
    <xf numFmtId="0" fontId="34" fillId="0" borderId="80" xfId="1" applyFont="1" applyBorder="1" applyAlignment="1">
      <alignment horizontal="justify" vertical="center" wrapText="1"/>
    </xf>
    <xf numFmtId="0" fontId="39" fillId="0" borderId="80" xfId="1" applyFont="1" applyBorder="1" applyAlignment="1">
      <alignment horizontal="justify" vertical="center" wrapText="1"/>
    </xf>
    <xf numFmtId="0" fontId="1" fillId="0" borderId="80" xfId="1" applyBorder="1" applyAlignment="1">
      <alignment horizontal="center" vertical="center" wrapText="1"/>
    </xf>
    <xf numFmtId="0" fontId="44" fillId="0" borderId="81" xfId="1" applyFont="1" applyBorder="1" applyAlignment="1">
      <alignment horizontal="justify" vertical="center" wrapText="1"/>
    </xf>
    <xf numFmtId="0" fontId="34" fillId="7" borderId="56" xfId="1" applyFont="1" applyFill="1" applyBorder="1" applyAlignment="1">
      <alignment wrapText="1"/>
    </xf>
    <xf numFmtId="0" fontId="44" fillId="0" borderId="82" xfId="1" applyFont="1" applyBorder="1" applyAlignment="1">
      <alignment horizontal="justify" vertical="top" wrapText="1"/>
    </xf>
    <xf numFmtId="0" fontId="39" fillId="0" borderId="20" xfId="1" applyFont="1" applyBorder="1" applyAlignment="1">
      <alignment horizontal="left" vertical="center" wrapText="1"/>
    </xf>
    <xf numFmtId="0" fontId="44" fillId="0" borderId="82" xfId="1" applyFont="1" applyBorder="1" applyAlignment="1">
      <alignment horizontal="justify" vertical="center" wrapText="1"/>
    </xf>
    <xf numFmtId="0" fontId="1" fillId="12" borderId="0" xfId="1" applyFill="1" applyAlignment="1">
      <alignment wrapText="1"/>
    </xf>
    <xf numFmtId="0" fontId="34" fillId="7" borderId="53" xfId="1" applyFont="1" applyFill="1" applyBorder="1" applyAlignment="1">
      <alignment vertical="center" wrapText="1"/>
    </xf>
    <xf numFmtId="0" fontId="35" fillId="6" borderId="60" xfId="1" applyFont="1" applyFill="1" applyBorder="1" applyAlignment="1">
      <alignment horizontal="center" vertical="center" wrapText="1"/>
    </xf>
    <xf numFmtId="0" fontId="44" fillId="0" borderId="83" xfId="1" applyFont="1" applyBorder="1" applyAlignment="1">
      <alignment horizontal="justify" vertical="center" wrapText="1"/>
    </xf>
    <xf numFmtId="0" fontId="37" fillId="7" borderId="59" xfId="1" applyFont="1" applyFill="1" applyBorder="1" applyAlignment="1">
      <alignment vertical="center" wrapText="1"/>
    </xf>
    <xf numFmtId="0" fontId="1" fillId="0" borderId="22" xfId="1" applyBorder="1" applyAlignment="1">
      <alignment horizontal="center" vertical="center" wrapText="1"/>
    </xf>
    <xf numFmtId="0" fontId="44" fillId="0" borderId="84" xfId="1" applyFont="1" applyBorder="1" applyAlignment="1">
      <alignment horizontal="justify" vertical="top" wrapText="1"/>
    </xf>
    <xf numFmtId="0" fontId="44" fillId="0" borderId="84" xfId="1" applyFont="1" applyBorder="1" applyAlignment="1">
      <alignment horizontal="justify" vertical="center" wrapText="1"/>
    </xf>
    <xf numFmtId="0" fontId="35" fillId="6" borderId="85" xfId="1" applyFont="1" applyFill="1" applyBorder="1" applyAlignment="1">
      <alignment horizontal="center" vertical="center" wrapText="1"/>
    </xf>
    <xf numFmtId="0" fontId="44" fillId="0" borderId="86" xfId="1" applyFont="1" applyBorder="1" applyAlignment="1">
      <alignment horizontal="justify" vertical="top" wrapText="1"/>
    </xf>
    <xf numFmtId="0" fontId="44" fillId="0" borderId="87" xfId="1" applyFont="1" applyBorder="1" applyAlignment="1">
      <alignment horizontal="justify" vertical="center" wrapText="1"/>
    </xf>
    <xf numFmtId="164" fontId="22" fillId="9" borderId="88" xfId="1" applyNumberFormat="1" applyFont="1" applyFill="1" applyBorder="1" applyAlignment="1">
      <alignment horizontal="center" vertical="center"/>
    </xf>
    <xf numFmtId="0" fontId="32" fillId="7" borderId="89" xfId="1" applyFont="1" applyFill="1" applyBorder="1" applyAlignment="1">
      <alignment horizontal="left" vertical="center" indent="1"/>
    </xf>
    <xf numFmtId="0" fontId="22" fillId="7" borderId="90" xfId="1" applyFont="1" applyFill="1" applyBorder="1" applyAlignment="1">
      <alignment vertical="center"/>
    </xf>
    <xf numFmtId="0" fontId="22" fillId="7" borderId="91" xfId="1" applyFont="1" applyFill="1" applyBorder="1" applyAlignment="1">
      <alignment vertical="center"/>
    </xf>
    <xf numFmtId="0" fontId="30" fillId="7" borderId="92" xfId="1" applyFont="1" applyFill="1" applyBorder="1" applyAlignment="1">
      <alignment horizontal="center" vertical="center"/>
    </xf>
    <xf numFmtId="164" fontId="29" fillId="13" borderId="93" xfId="2" applyNumberFormat="1" applyFont="1" applyFill="1" applyBorder="1" applyAlignment="1">
      <alignment horizontal="center" vertical="center"/>
    </xf>
    <xf numFmtId="0" fontId="32" fillId="6" borderId="0" xfId="1" applyFont="1" applyFill="1" applyAlignment="1">
      <alignment horizontal="left" vertical="center" indent="1"/>
    </xf>
    <xf numFmtId="0" fontId="22" fillId="6" borderId="0" xfId="1" applyFont="1" applyFill="1" applyAlignment="1">
      <alignment vertical="center"/>
    </xf>
    <xf numFmtId="0" fontId="30" fillId="6" borderId="0" xfId="1" applyFont="1" applyFill="1" applyAlignment="1">
      <alignment horizontal="center" vertical="center"/>
    </xf>
    <xf numFmtId="0" fontId="60" fillId="14" borderId="50" xfId="1" applyFont="1" applyFill="1" applyBorder="1" applyAlignment="1">
      <alignment horizontal="left" vertical="center" indent="33"/>
    </xf>
    <xf numFmtId="0" fontId="60" fillId="14" borderId="48" xfId="1" applyFont="1" applyFill="1" applyBorder="1" applyAlignment="1">
      <alignment horizontal="left" vertical="center" indent="33"/>
    </xf>
    <xf numFmtId="0" fontId="60" fillId="14" borderId="49" xfId="1" applyFont="1" applyFill="1" applyBorder="1" applyAlignment="1">
      <alignment horizontal="left" vertical="center" indent="33"/>
    </xf>
    <xf numFmtId="0" fontId="30" fillId="14" borderId="50" xfId="1" applyFont="1" applyFill="1" applyBorder="1" applyAlignment="1">
      <alignment horizontal="left" vertical="center" wrapText="1" indent="21"/>
    </xf>
    <xf numFmtId="0" fontId="1" fillId="14" borderId="49" xfId="1" applyFill="1" applyBorder="1"/>
    <xf numFmtId="0" fontId="22" fillId="4" borderId="94" xfId="1" applyFont="1" applyFill="1" applyBorder="1" applyAlignment="1">
      <alignment horizontal="center" vertical="center" wrapText="1"/>
    </xf>
    <xf numFmtId="0" fontId="22" fillId="4" borderId="59" xfId="1" applyFont="1" applyFill="1" applyBorder="1" applyAlignment="1">
      <alignment horizontal="center" vertical="center" wrapText="1"/>
    </xf>
    <xf numFmtId="0" fontId="32" fillId="4" borderId="95" xfId="1" applyFont="1" applyFill="1" applyBorder="1" applyAlignment="1">
      <alignment horizontal="center" vertical="center" wrapText="1"/>
    </xf>
    <xf numFmtId="0" fontId="30" fillId="4" borderId="92" xfId="1" applyFont="1" applyFill="1" applyBorder="1" applyAlignment="1">
      <alignment horizontal="center" vertical="center" wrapText="1"/>
    </xf>
    <xf numFmtId="0" fontId="32" fillId="4" borderId="93" xfId="1" applyFont="1" applyFill="1" applyBorder="1" applyAlignment="1">
      <alignment horizontal="center" wrapText="1"/>
    </xf>
    <xf numFmtId="0" fontId="34" fillId="14" borderId="59" xfId="1" applyFont="1" applyFill="1" applyBorder="1" applyAlignment="1">
      <alignment wrapText="1"/>
    </xf>
    <xf numFmtId="0" fontId="34" fillId="0" borderId="20" xfId="1" applyFont="1" applyBorder="1" applyAlignment="1">
      <alignment horizontal="left" vertical="center" wrapText="1"/>
    </xf>
    <xf numFmtId="0" fontId="44" fillId="0" borderId="86" xfId="1" applyFont="1" applyBorder="1" applyAlignment="1">
      <alignment horizontal="justify" vertical="center" wrapText="1"/>
    </xf>
    <xf numFmtId="9" fontId="52" fillId="0" borderId="96" xfId="1" applyNumberFormat="1" applyFont="1" applyBorder="1" applyAlignment="1">
      <alignment horizontal="center" vertical="center"/>
    </xf>
    <xf numFmtId="0" fontId="34" fillId="14" borderId="56" xfId="1" applyFont="1" applyFill="1" applyBorder="1" applyAlignment="1">
      <alignment wrapText="1"/>
    </xf>
    <xf numFmtId="0" fontId="48" fillId="0" borderId="22" xfId="1" applyFont="1" applyBorder="1" applyAlignment="1">
      <alignment horizontal="center" vertical="center" wrapText="1"/>
    </xf>
    <xf numFmtId="0" fontId="34" fillId="0" borderId="64" xfId="1" applyFont="1" applyBorder="1" applyAlignment="1">
      <alignment horizontal="justify" vertical="center" wrapText="1"/>
    </xf>
    <xf numFmtId="9" fontId="52" fillId="0" borderId="47" xfId="1" applyNumberFormat="1" applyFont="1" applyBorder="1" applyAlignment="1">
      <alignment horizontal="center" vertical="center"/>
    </xf>
    <xf numFmtId="0" fontId="39" fillId="14" borderId="59" xfId="1" applyFont="1" applyFill="1" applyBorder="1" applyAlignment="1">
      <alignment wrapText="1"/>
    </xf>
    <xf numFmtId="0" fontId="44" fillId="0" borderId="87" xfId="1" applyFont="1" applyBorder="1" applyAlignment="1">
      <alignment horizontal="justify" vertical="top" wrapText="1"/>
    </xf>
    <xf numFmtId="0" fontId="39" fillId="14" borderId="97" xfId="1" applyFont="1" applyFill="1" applyBorder="1" applyAlignment="1">
      <alignment wrapText="1"/>
    </xf>
    <xf numFmtId="0" fontId="34" fillId="0" borderId="98" xfId="1" applyFont="1" applyBorder="1" applyAlignment="1">
      <alignment horizontal="justify" vertical="center" wrapText="1"/>
    </xf>
    <xf numFmtId="0" fontId="30" fillId="14" borderId="99" xfId="1" applyFont="1" applyFill="1" applyBorder="1" applyAlignment="1">
      <alignment horizontal="left" vertical="center" indent="23"/>
    </xf>
    <xf numFmtId="0" fontId="30" fillId="14" borderId="100" xfId="1" applyFont="1" applyFill="1" applyBorder="1" applyAlignment="1">
      <alignment horizontal="left" vertical="center" indent="23"/>
    </xf>
    <xf numFmtId="0" fontId="30" fillId="14" borderId="101" xfId="1" applyFont="1" applyFill="1" applyBorder="1" applyAlignment="1">
      <alignment horizontal="left" vertical="center" indent="23"/>
    </xf>
    <xf numFmtId="0" fontId="30" fillId="14" borderId="92" xfId="1" applyFont="1" applyFill="1" applyBorder="1" applyAlignment="1">
      <alignment horizontal="center" vertical="center" wrapText="1"/>
    </xf>
    <xf numFmtId="164" fontId="29" fillId="6" borderId="0" xfId="2" applyNumberFormat="1" applyFont="1" applyFill="1" applyBorder="1" applyAlignment="1">
      <alignment horizontal="center" vertical="center"/>
    </xf>
    <xf numFmtId="0" fontId="60" fillId="15" borderId="50" xfId="1" applyFont="1" applyFill="1" applyBorder="1" applyAlignment="1">
      <alignment horizontal="left" vertical="center" indent="33"/>
    </xf>
    <xf numFmtId="0" fontId="60" fillId="15" borderId="48" xfId="1" applyFont="1" applyFill="1" applyBorder="1" applyAlignment="1">
      <alignment horizontal="left" vertical="center" indent="33"/>
    </xf>
    <xf numFmtId="0" fontId="60" fillId="15" borderId="102" xfId="1" applyFont="1" applyFill="1" applyBorder="1" applyAlignment="1">
      <alignment horizontal="left" vertical="center" indent="33"/>
    </xf>
    <xf numFmtId="0" fontId="60" fillId="15" borderId="103" xfId="1" applyFont="1" applyFill="1" applyBorder="1" applyAlignment="1">
      <alignment horizontal="left" vertical="center" indent="33"/>
    </xf>
    <xf numFmtId="0" fontId="30" fillId="15" borderId="104" xfId="1" applyFont="1" applyFill="1" applyBorder="1" applyAlignment="1">
      <alignment horizontal="center" vertical="center" wrapText="1"/>
    </xf>
    <xf numFmtId="0" fontId="1" fillId="16" borderId="103" xfId="1" applyFill="1" applyBorder="1"/>
    <xf numFmtId="0" fontId="22" fillId="5" borderId="94" xfId="1" applyFont="1" applyFill="1" applyBorder="1" applyAlignment="1">
      <alignment horizontal="center" vertical="center" wrapText="1"/>
    </xf>
    <xf numFmtId="0" fontId="31" fillId="4" borderId="105" xfId="1" applyFont="1" applyFill="1" applyBorder="1" applyAlignment="1">
      <alignment horizontal="left" vertical="center" indent="17"/>
    </xf>
    <xf numFmtId="0" fontId="22" fillId="5" borderId="106" xfId="1" applyFont="1" applyFill="1" applyBorder="1" applyAlignment="1">
      <alignment horizontal="center" vertical="center" wrapText="1"/>
    </xf>
    <xf numFmtId="0" fontId="32" fillId="5" borderId="106" xfId="1" applyFont="1" applyFill="1" applyBorder="1" applyAlignment="1">
      <alignment horizontal="center" vertical="center" wrapText="1"/>
    </xf>
    <xf numFmtId="0" fontId="30" fillId="4" borderId="107" xfId="1" applyFont="1" applyFill="1" applyBorder="1" applyAlignment="1">
      <alignment horizontal="center" vertical="center" wrapText="1"/>
    </xf>
    <xf numFmtId="0" fontId="22" fillId="4" borderId="93" xfId="1" applyFont="1" applyFill="1" applyBorder="1" applyAlignment="1">
      <alignment horizontal="center" vertical="center" wrapText="1"/>
    </xf>
    <xf numFmtId="0" fontId="37" fillId="15" borderId="59" xfId="1" applyFont="1" applyFill="1" applyBorder="1" applyAlignment="1">
      <alignment vertical="center" wrapText="1"/>
    </xf>
    <xf numFmtId="0" fontId="35" fillId="6" borderId="59" xfId="1" applyFont="1" applyFill="1" applyBorder="1" applyAlignment="1">
      <alignment horizontal="center" vertical="center" wrapText="1"/>
    </xf>
    <xf numFmtId="0" fontId="34" fillId="0" borderId="86" xfId="1" applyFont="1" applyBorder="1" applyAlignment="1">
      <alignment horizontal="justify" vertical="center" wrapText="1"/>
    </xf>
    <xf numFmtId="0" fontId="34" fillId="15" borderId="56" xfId="1" applyFont="1" applyFill="1" applyBorder="1" applyAlignment="1">
      <alignment vertical="center" wrapText="1"/>
    </xf>
    <xf numFmtId="0" fontId="34" fillId="0" borderId="108" xfId="1" applyFont="1" applyBorder="1" applyAlignment="1">
      <alignment horizontal="justify" vertical="center" wrapText="1"/>
    </xf>
    <xf numFmtId="0" fontId="34" fillId="15" borderId="56" xfId="1" applyFont="1" applyFill="1" applyBorder="1" applyAlignment="1">
      <alignment vertical="top" wrapText="1"/>
    </xf>
    <xf numFmtId="0" fontId="34" fillId="0" borderId="108" xfId="1" applyFont="1" applyBorder="1" applyAlignment="1">
      <alignment horizontal="justify" vertical="top" wrapText="1"/>
    </xf>
    <xf numFmtId="0" fontId="34" fillId="15" borderId="53" xfId="1" applyFont="1" applyFill="1" applyBorder="1" applyAlignment="1">
      <alignment vertical="center" wrapText="1"/>
    </xf>
    <xf numFmtId="0" fontId="35" fillId="6" borderId="109" xfId="1" applyFont="1" applyFill="1" applyBorder="1" applyAlignment="1">
      <alignment horizontal="center" vertical="center" wrapText="1"/>
    </xf>
    <xf numFmtId="0" fontId="34" fillId="0" borderId="110" xfId="1" applyFont="1" applyBorder="1" applyAlignment="1">
      <alignment horizontal="justify" vertical="center" wrapText="1"/>
    </xf>
    <xf numFmtId="0" fontId="39" fillId="0" borderId="110" xfId="1" applyFont="1" applyBorder="1" applyAlignment="1">
      <alignment horizontal="justify" vertical="center" wrapText="1"/>
    </xf>
    <xf numFmtId="0" fontId="1" fillId="0" borderId="111" xfId="1" applyBorder="1" applyAlignment="1">
      <alignment horizontal="center" vertical="center" wrapText="1"/>
    </xf>
    <xf numFmtId="0" fontId="1" fillId="0" borderId="110" xfId="1" applyBorder="1" applyAlignment="1">
      <alignment horizontal="center" vertical="center" wrapText="1"/>
    </xf>
    <xf numFmtId="0" fontId="35" fillId="0" borderId="112" xfId="1" applyFont="1" applyBorder="1" applyAlignment="1">
      <alignment horizontal="center" vertical="center" wrapText="1"/>
    </xf>
    <xf numFmtId="0" fontId="34" fillId="0" borderId="113" xfId="1" applyFont="1" applyBorder="1" applyAlignment="1">
      <alignment horizontal="justify" vertical="center" wrapText="1"/>
    </xf>
    <xf numFmtId="0" fontId="39" fillId="0" borderId="113" xfId="1" applyFont="1" applyBorder="1" applyAlignment="1">
      <alignment horizontal="justify" vertical="center" wrapText="1"/>
    </xf>
    <xf numFmtId="0" fontId="1" fillId="0" borderId="114" xfId="1" applyBorder="1" applyAlignment="1">
      <alignment horizontal="center" vertical="center" wrapText="1"/>
    </xf>
    <xf numFmtId="0" fontId="1" fillId="0" borderId="113" xfId="1" applyBorder="1" applyAlignment="1">
      <alignment horizontal="center" vertical="center" wrapText="1"/>
    </xf>
    <xf numFmtId="0" fontId="34" fillId="0" borderId="115" xfId="1" applyFont="1" applyBorder="1" applyAlignment="1">
      <alignment horizontal="justify" vertical="center"/>
    </xf>
    <xf numFmtId="0" fontId="34" fillId="15" borderId="97" xfId="1" applyFont="1" applyFill="1" applyBorder="1" applyAlignment="1">
      <alignment vertical="center" wrapText="1"/>
    </xf>
    <xf numFmtId="0" fontId="65" fillId="0" borderId="110" xfId="1" applyFont="1" applyBorder="1" applyAlignment="1">
      <alignment horizontal="justify" vertical="center" wrapText="1"/>
    </xf>
    <xf numFmtId="0" fontId="34" fillId="15" borderId="59" xfId="1" applyFont="1" applyFill="1" applyBorder="1" applyAlignment="1">
      <alignment vertical="center" wrapText="1"/>
    </xf>
    <xf numFmtId="0" fontId="1" fillId="0" borderId="15" xfId="1" applyBorder="1" applyAlignment="1">
      <alignment horizontal="center" vertical="center" wrapText="1"/>
    </xf>
    <xf numFmtId="0" fontId="44" fillId="0" borderId="75" xfId="1" applyFont="1" applyBorder="1" applyAlignment="1">
      <alignment horizontal="justify" vertical="center" wrapText="1"/>
    </xf>
    <xf numFmtId="9" fontId="22" fillId="9" borderId="96" xfId="1" applyNumberFormat="1" applyFont="1" applyFill="1" applyBorder="1" applyAlignment="1">
      <alignment horizontal="center" vertical="center"/>
    </xf>
    <xf numFmtId="9" fontId="22" fillId="9" borderId="47" xfId="1" applyNumberFormat="1" applyFont="1" applyFill="1" applyBorder="1" applyAlignment="1">
      <alignment horizontal="center" vertical="center"/>
    </xf>
    <xf numFmtId="0" fontId="34" fillId="15" borderId="59" xfId="1" applyFont="1" applyFill="1" applyBorder="1" applyAlignment="1">
      <alignment wrapText="1"/>
    </xf>
    <xf numFmtId="0" fontId="34" fillId="15" borderId="56" xfId="1" applyFont="1" applyFill="1" applyBorder="1" applyAlignment="1">
      <alignment wrapText="1"/>
    </xf>
    <xf numFmtId="0" fontId="65" fillId="0" borderId="20" xfId="1" applyFont="1" applyBorder="1" applyAlignment="1">
      <alignment horizontal="justify" vertical="center" wrapText="1"/>
    </xf>
    <xf numFmtId="0" fontId="44" fillId="0" borderId="82" xfId="1" applyFont="1" applyFill="1" applyBorder="1" applyAlignment="1">
      <alignment horizontal="justify" vertical="top" wrapText="1"/>
    </xf>
    <xf numFmtId="0" fontId="30" fillId="15" borderId="116" xfId="1" applyFont="1" applyFill="1" applyBorder="1" applyAlignment="1">
      <alignment horizontal="left" vertical="center" indent="21"/>
    </xf>
    <xf numFmtId="0" fontId="30" fillId="15" borderId="117" xfId="1" applyFont="1" applyFill="1" applyBorder="1" applyAlignment="1">
      <alignment horizontal="left" vertical="center" indent="21"/>
    </xf>
    <xf numFmtId="0" fontId="30" fillId="15" borderId="118" xfId="1" applyFont="1" applyFill="1" applyBorder="1" applyAlignment="1">
      <alignment horizontal="left" vertical="center" indent="21"/>
    </xf>
    <xf numFmtId="0" fontId="30" fillId="15" borderId="92" xfId="1" applyFont="1" applyFill="1" applyBorder="1" applyAlignment="1">
      <alignment horizontal="center" vertical="center" wrapText="1"/>
    </xf>
    <xf numFmtId="10" fontId="30" fillId="15" borderId="93" xfId="2" applyNumberFormat="1" applyFont="1" applyFill="1" applyBorder="1" applyAlignment="1">
      <alignment horizontal="center" vertical="center"/>
    </xf>
    <xf numFmtId="0" fontId="30" fillId="6" borderId="0" xfId="1" applyFont="1" applyFill="1" applyAlignment="1">
      <alignment horizontal="center" vertical="center" wrapText="1"/>
    </xf>
    <xf numFmtId="0" fontId="69" fillId="6" borderId="0" xfId="1" applyFont="1" applyFill="1" applyAlignment="1">
      <alignment horizontal="center" vertical="center" wrapText="1"/>
    </xf>
    <xf numFmtId="0" fontId="31" fillId="6" borderId="0" xfId="1" applyFont="1" applyFill="1" applyAlignment="1">
      <alignment horizontal="left" vertical="center" wrapText="1"/>
    </xf>
    <xf numFmtId="0" fontId="1" fillId="6" borderId="0" xfId="1" applyFill="1" applyAlignment="1">
      <alignment horizontal="justify"/>
    </xf>
    <xf numFmtId="0" fontId="1" fillId="6" borderId="0" xfId="1" applyFill="1" applyAlignment="1">
      <alignment horizontal="center" vertical="center"/>
    </xf>
    <xf numFmtId="0" fontId="60" fillId="17" borderId="50" xfId="1" applyFont="1" applyFill="1" applyBorder="1" applyAlignment="1">
      <alignment horizontal="left" vertical="center" indent="31"/>
    </xf>
    <xf numFmtId="0" fontId="60" fillId="17" borderId="48" xfId="1" applyFont="1" applyFill="1" applyBorder="1" applyAlignment="1">
      <alignment horizontal="left" vertical="center" indent="8"/>
    </xf>
    <xf numFmtId="0" fontId="60" fillId="17" borderId="50" xfId="1" applyFont="1" applyFill="1" applyBorder="1" applyAlignment="1">
      <alignment horizontal="center" vertical="center" wrapText="1"/>
    </xf>
    <xf numFmtId="0" fontId="1" fillId="17" borderId="49" xfId="1" applyFill="1" applyBorder="1"/>
    <xf numFmtId="0" fontId="22" fillId="4" borderId="53" xfId="1" applyFont="1" applyFill="1" applyBorder="1" applyAlignment="1">
      <alignment horizontal="center" vertical="center" wrapText="1"/>
    </xf>
    <xf numFmtId="0" fontId="22" fillId="4" borderId="56" xfId="1" applyFont="1" applyFill="1" applyBorder="1" applyAlignment="1">
      <alignment horizontal="center" vertical="center" wrapText="1"/>
    </xf>
    <xf numFmtId="0" fontId="30" fillId="4" borderId="119" xfId="1" applyFont="1" applyFill="1" applyBorder="1" applyAlignment="1">
      <alignment horizontal="center" vertical="center" wrapText="1"/>
    </xf>
    <xf numFmtId="0" fontId="32" fillId="4" borderId="93" xfId="1" applyFont="1" applyFill="1" applyBorder="1" applyAlignment="1">
      <alignment horizontal="center" vertical="center" wrapText="1"/>
    </xf>
    <xf numFmtId="0" fontId="1" fillId="17" borderId="120" xfId="1" applyFill="1" applyBorder="1" applyAlignment="1">
      <alignment horizontal="center" vertical="center" wrapText="1"/>
    </xf>
    <xf numFmtId="0" fontId="35" fillId="0" borderId="120" xfId="1" applyFont="1" applyBorder="1" applyAlignment="1">
      <alignment horizontal="center" vertical="center" wrapText="1"/>
    </xf>
    <xf numFmtId="0" fontId="44" fillId="0" borderId="121" xfId="1" applyFont="1" applyBorder="1" applyAlignment="1">
      <alignment vertical="top" wrapText="1"/>
    </xf>
    <xf numFmtId="0" fontId="39" fillId="17" borderId="59" xfId="1" applyFont="1" applyFill="1" applyBorder="1" applyAlignment="1">
      <alignment wrapText="1"/>
    </xf>
    <xf numFmtId="0" fontId="35" fillId="0" borderId="122" xfId="1" applyFont="1" applyBorder="1" applyAlignment="1">
      <alignment horizontal="center" vertical="center" wrapText="1"/>
    </xf>
    <xf numFmtId="0" fontId="39" fillId="17" borderId="53" xfId="1" applyFont="1" applyFill="1" applyBorder="1" applyAlignment="1">
      <alignment vertical="center" wrapText="1"/>
    </xf>
    <xf numFmtId="0" fontId="34" fillId="0" borderId="123" xfId="1" applyFont="1" applyFill="1" applyBorder="1" applyAlignment="1">
      <alignment horizontal="justify" vertical="top" wrapText="1"/>
    </xf>
    <xf numFmtId="0" fontId="35" fillId="0" borderId="124" xfId="1" applyFont="1" applyBorder="1" applyAlignment="1">
      <alignment horizontal="center" vertical="center" wrapText="1"/>
    </xf>
    <xf numFmtId="0" fontId="44" fillId="0" borderId="125" xfId="1" applyFont="1" applyBorder="1" applyAlignment="1">
      <alignment horizontal="justify" vertical="top" wrapText="1"/>
    </xf>
    <xf numFmtId="0" fontId="39" fillId="17" borderId="53" xfId="1" applyFont="1" applyFill="1" applyBorder="1" applyAlignment="1">
      <alignment wrapText="1"/>
    </xf>
    <xf numFmtId="0" fontId="35" fillId="0" borderId="126" xfId="1" applyFont="1" applyBorder="1" applyAlignment="1">
      <alignment horizontal="center" vertical="center" wrapText="1"/>
    </xf>
    <xf numFmtId="0" fontId="65" fillId="17" borderId="97" xfId="1" applyFont="1" applyFill="1" applyBorder="1" applyAlignment="1">
      <alignment horizontal="center" vertical="center" wrapText="1"/>
    </xf>
    <xf numFmtId="0" fontId="34" fillId="0" borderId="127" xfId="1" applyFont="1" applyBorder="1" applyAlignment="1">
      <alignment horizontal="justify" vertical="top" wrapText="1"/>
    </xf>
    <xf numFmtId="0" fontId="65" fillId="17" borderId="59" xfId="1" applyFont="1" applyFill="1" applyBorder="1" applyAlignment="1">
      <alignment wrapText="1"/>
    </xf>
    <xf numFmtId="0" fontId="35" fillId="0" borderId="53" xfId="1" applyFont="1" applyBorder="1" applyAlignment="1">
      <alignment horizontal="center" vertical="center" wrapText="1"/>
    </xf>
    <xf numFmtId="0" fontId="44" fillId="0" borderId="128" xfId="1" applyFont="1" applyBorder="1" applyAlignment="1">
      <alignment horizontal="justify" vertical="top" wrapText="1"/>
    </xf>
    <xf numFmtId="0" fontId="65" fillId="17" borderId="53" xfId="1" applyFont="1" applyFill="1" applyBorder="1" applyAlignment="1">
      <alignment wrapText="1"/>
    </xf>
    <xf numFmtId="0" fontId="44" fillId="0" borderId="129" xfId="1" applyFont="1" applyBorder="1" applyAlignment="1">
      <alignment horizontal="justify" vertical="top" wrapText="1"/>
    </xf>
    <xf numFmtId="0" fontId="30" fillId="17" borderId="116" xfId="1" applyFont="1" applyFill="1" applyBorder="1" applyAlignment="1">
      <alignment horizontal="left" vertical="center" indent="20"/>
    </xf>
    <xf numFmtId="0" fontId="30" fillId="17" borderId="117" xfId="1" applyFont="1" applyFill="1" applyBorder="1" applyAlignment="1">
      <alignment horizontal="left" vertical="center" indent="20"/>
    </xf>
    <xf numFmtId="0" fontId="30" fillId="17" borderId="118" xfId="1" applyFont="1" applyFill="1" applyBorder="1" applyAlignment="1">
      <alignment horizontal="left" vertical="center" indent="20"/>
    </xf>
    <xf numFmtId="0" fontId="30" fillId="17" borderId="130" xfId="1" applyFont="1" applyFill="1" applyBorder="1" applyAlignment="1">
      <alignment horizontal="center" vertical="center" wrapText="1"/>
    </xf>
    <xf numFmtId="0" fontId="1" fillId="0" borderId="131" xfId="1" applyBorder="1" applyAlignment="1">
      <alignment horizontal="justify"/>
    </xf>
    <xf numFmtId="0" fontId="1" fillId="0" borderId="132" xfId="1" applyBorder="1" applyAlignment="1">
      <alignment horizontal="center" vertical="center"/>
    </xf>
    <xf numFmtId="0" fontId="60" fillId="13" borderId="50" xfId="1" applyFont="1" applyFill="1" applyBorder="1" applyAlignment="1">
      <alignment horizontal="left" vertical="center" indent="17"/>
    </xf>
    <xf numFmtId="0" fontId="60" fillId="13" borderId="48" xfId="1" applyFont="1" applyFill="1" applyBorder="1" applyAlignment="1">
      <alignment horizontal="left" vertical="center" indent="17"/>
    </xf>
    <xf numFmtId="0" fontId="60" fillId="13" borderId="104" xfId="1" applyFont="1" applyFill="1" applyBorder="1" applyAlignment="1">
      <alignment horizontal="center" vertical="center" wrapText="1"/>
    </xf>
    <xf numFmtId="0" fontId="1" fillId="13" borderId="103" xfId="1" applyFill="1" applyBorder="1"/>
    <xf numFmtId="0" fontId="32" fillId="4" borderId="94" xfId="1" applyFont="1" applyFill="1" applyBorder="1" applyAlignment="1">
      <alignment horizontal="center" vertical="center" wrapText="1"/>
    </xf>
    <xf numFmtId="0" fontId="32" fillId="4" borderId="53" xfId="1" applyFont="1" applyFill="1" applyBorder="1" applyAlignment="1">
      <alignment horizontal="center" vertical="center" wrapText="1"/>
    </xf>
    <xf numFmtId="0" fontId="30" fillId="4" borderId="86" xfId="1" applyFont="1" applyFill="1" applyBorder="1" applyAlignment="1">
      <alignment horizontal="center" vertical="center" wrapText="1"/>
    </xf>
    <xf numFmtId="0" fontId="39" fillId="13" borderId="59" xfId="1" applyFont="1" applyFill="1" applyBorder="1" applyAlignment="1">
      <alignment vertical="center" wrapText="1"/>
    </xf>
    <xf numFmtId="0" fontId="35" fillId="0" borderId="85" xfId="1" applyFont="1" applyBorder="1" applyAlignment="1">
      <alignment horizontal="center" vertical="center" wrapText="1"/>
    </xf>
    <xf numFmtId="0" fontId="34" fillId="0" borderId="133" xfId="1" applyFont="1" applyBorder="1" applyAlignment="1">
      <alignment horizontal="justify" vertical="center" wrapText="1"/>
    </xf>
    <xf numFmtId="0" fontId="39" fillId="13" borderId="56" xfId="1" applyFont="1" applyFill="1" applyBorder="1" applyAlignment="1">
      <alignment vertical="center" wrapText="1"/>
    </xf>
    <xf numFmtId="0" fontId="35" fillId="6" borderId="124" xfId="1" applyFont="1" applyFill="1" applyBorder="1" applyAlignment="1">
      <alignment vertical="center" wrapText="1"/>
    </xf>
    <xf numFmtId="0" fontId="34" fillId="6" borderId="24" xfId="1" applyFont="1" applyFill="1" applyBorder="1" applyAlignment="1">
      <alignment wrapText="1"/>
    </xf>
    <xf numFmtId="0" fontId="1" fillId="6" borderId="24" xfId="1" applyFill="1" applyBorder="1" applyAlignment="1">
      <alignment vertical="center" wrapText="1"/>
    </xf>
    <xf numFmtId="0" fontId="39" fillId="13" borderId="53" xfId="1" applyFont="1" applyFill="1" applyBorder="1" applyAlignment="1">
      <alignment vertical="center" wrapText="1"/>
    </xf>
    <xf numFmtId="0" fontId="35" fillId="6" borderId="53" xfId="1" applyFont="1" applyFill="1" applyBorder="1" applyAlignment="1">
      <alignment vertical="center" wrapText="1"/>
    </xf>
    <xf numFmtId="0" fontId="34" fillId="6" borderId="26" xfId="1" applyFont="1" applyFill="1" applyBorder="1" applyAlignment="1">
      <alignment wrapText="1"/>
    </xf>
    <xf numFmtId="0" fontId="1" fillId="6" borderId="26" xfId="1" applyFill="1" applyBorder="1" applyAlignment="1">
      <alignment vertical="center" wrapText="1"/>
    </xf>
    <xf numFmtId="0" fontId="34" fillId="0" borderId="134" xfId="1" applyFont="1" applyBorder="1" applyAlignment="1">
      <alignment vertical="center" wrapText="1"/>
    </xf>
    <xf numFmtId="0" fontId="39" fillId="13" borderId="53" xfId="1" applyFont="1" applyFill="1" applyBorder="1" applyAlignment="1">
      <alignment horizontal="center" vertical="center" wrapText="1"/>
    </xf>
    <xf numFmtId="0" fontId="35" fillId="0" borderId="116" xfId="1" applyFont="1" applyBorder="1" applyAlignment="1">
      <alignment horizontal="center" vertical="center" wrapText="1"/>
    </xf>
    <xf numFmtId="0" fontId="39" fillId="13" borderId="85" xfId="1" applyFont="1" applyFill="1" applyBorder="1" applyAlignment="1">
      <alignment horizontal="center" vertical="center" wrapText="1"/>
    </xf>
    <xf numFmtId="0" fontId="72" fillId="0" borderId="134" xfId="1" applyFont="1" applyBorder="1" applyAlignment="1">
      <alignment horizontal="left" vertical="top" wrapText="1"/>
    </xf>
    <xf numFmtId="0" fontId="39" fillId="13" borderId="59" xfId="1" applyFont="1" applyFill="1" applyBorder="1" applyAlignment="1">
      <alignment wrapText="1"/>
    </xf>
    <xf numFmtId="0" fontId="34" fillId="0" borderId="115" xfId="1" applyFont="1" applyBorder="1" applyAlignment="1">
      <alignment horizontal="justify" vertical="center" wrapText="1"/>
    </xf>
    <xf numFmtId="0" fontId="39" fillId="13" borderId="97" xfId="1" applyFont="1" applyFill="1" applyBorder="1" applyAlignment="1">
      <alignment wrapText="1"/>
    </xf>
    <xf numFmtId="0" fontId="30" fillId="13" borderId="21" xfId="1" applyFont="1" applyFill="1" applyBorder="1" applyAlignment="1">
      <alignment horizontal="left" vertical="center" indent="10"/>
    </xf>
    <xf numFmtId="0" fontId="30" fillId="13" borderId="22" xfId="1" applyFont="1" applyFill="1" applyBorder="1" applyAlignment="1">
      <alignment horizontal="left" vertical="center" indent="10"/>
    </xf>
    <xf numFmtId="0" fontId="30" fillId="13" borderId="23" xfId="1" applyFont="1" applyFill="1" applyBorder="1" applyAlignment="1">
      <alignment horizontal="left" vertical="center" indent="10"/>
    </xf>
    <xf numFmtId="0" fontId="30" fillId="13" borderId="92" xfId="1" applyFont="1" applyFill="1" applyBorder="1" applyAlignment="1">
      <alignment horizontal="center" vertical="center" wrapText="1"/>
    </xf>
    <xf numFmtId="10" fontId="30" fillId="13" borderId="93" xfId="2" applyNumberFormat="1" applyFont="1" applyFill="1" applyBorder="1" applyAlignment="1">
      <alignment horizontal="center" vertical="center"/>
    </xf>
    <xf numFmtId="0" fontId="75" fillId="6" borderId="0" xfId="1" applyFont="1" applyFill="1"/>
    <xf numFmtId="0" fontId="76" fillId="6" borderId="0" xfId="1" applyFont="1" applyFill="1"/>
    <xf numFmtId="0" fontId="31" fillId="6" borderId="0" xfId="1" applyFont="1" applyFill="1" applyAlignment="1">
      <alignment horizontal="left"/>
    </xf>
    <xf numFmtId="0" fontId="60" fillId="18" borderId="50" xfId="1" applyFont="1" applyFill="1" applyBorder="1" applyAlignment="1">
      <alignment horizontal="left" vertical="center" indent="30"/>
    </xf>
    <xf numFmtId="0" fontId="60" fillId="18" borderId="48" xfId="1" applyFont="1" applyFill="1" applyBorder="1" applyAlignment="1">
      <alignment horizontal="left" vertical="center" indent="30"/>
    </xf>
    <xf numFmtId="0" fontId="30" fillId="18" borderId="104" xfId="1" applyFont="1" applyFill="1" applyBorder="1" applyAlignment="1">
      <alignment horizontal="center" vertical="center" wrapText="1"/>
    </xf>
    <xf numFmtId="0" fontId="1" fillId="18" borderId="103" xfId="1" applyFill="1" applyBorder="1"/>
    <xf numFmtId="0" fontId="22" fillId="18" borderId="59" xfId="1" applyFont="1" applyFill="1" applyBorder="1" applyAlignment="1">
      <alignment vertical="center" wrapText="1"/>
    </xf>
    <xf numFmtId="0" fontId="35" fillId="0" borderId="97" xfId="1" applyFont="1" applyBorder="1" applyAlignment="1">
      <alignment horizontal="center" vertical="center" wrapText="1"/>
    </xf>
    <xf numFmtId="0" fontId="44" fillId="0" borderId="125" xfId="1" applyFont="1" applyBorder="1" applyAlignment="1">
      <alignment horizontal="justify" vertical="center" wrapText="1"/>
    </xf>
    <xf numFmtId="0" fontId="22" fillId="18" borderId="56" xfId="1" applyFont="1" applyFill="1" applyBorder="1" applyAlignment="1">
      <alignment wrapText="1"/>
    </xf>
    <xf numFmtId="0" fontId="22" fillId="18" borderId="53" xfId="1" applyFont="1" applyFill="1" applyBorder="1" applyAlignment="1">
      <alignment vertical="center" wrapText="1"/>
    </xf>
    <xf numFmtId="0" fontId="22" fillId="18" borderId="56" xfId="1" applyFont="1" applyFill="1" applyBorder="1" applyAlignment="1">
      <alignment vertical="center" wrapText="1"/>
    </xf>
    <xf numFmtId="0" fontId="44" fillId="0" borderId="108" xfId="1" applyFont="1" applyBorder="1" applyAlignment="1">
      <alignment horizontal="justify" vertical="center" wrapText="1"/>
    </xf>
    <xf numFmtId="0" fontId="30" fillId="18" borderId="135" xfId="1" applyFont="1" applyFill="1" applyBorder="1" applyAlignment="1">
      <alignment horizontal="left" vertical="center" indent="10"/>
    </xf>
    <xf numFmtId="0" fontId="30" fillId="18" borderId="136" xfId="1" applyFont="1" applyFill="1" applyBorder="1" applyAlignment="1">
      <alignment horizontal="left" vertical="center" indent="10"/>
    </xf>
    <xf numFmtId="0" fontId="30" fillId="18" borderId="137" xfId="1" applyFont="1" applyFill="1" applyBorder="1" applyAlignment="1">
      <alignment horizontal="left" vertical="center" indent="10"/>
    </xf>
    <xf numFmtId="0" fontId="30" fillId="18" borderId="92" xfId="1" applyFont="1" applyFill="1" applyBorder="1" applyAlignment="1">
      <alignment horizontal="center" vertical="center" wrapText="1"/>
    </xf>
    <xf numFmtId="10" fontId="30" fillId="18" borderId="138" xfId="2" applyNumberFormat="1" applyFont="1" applyFill="1" applyBorder="1" applyAlignment="1">
      <alignment horizontal="center" vertical="center"/>
    </xf>
    <xf numFmtId="0" fontId="79" fillId="6" borderId="0" xfId="1" applyFont="1" applyFill="1"/>
    <xf numFmtId="0" fontId="34" fillId="6" borderId="0" xfId="1" applyFont="1" applyFill="1" applyAlignment="1">
      <alignment horizontal="left"/>
    </xf>
    <xf numFmtId="0" fontId="1" fillId="6" borderId="0" xfId="1" applyFill="1" applyAlignment="1">
      <alignment horizontal="center"/>
    </xf>
    <xf numFmtId="0" fontId="39" fillId="6" borderId="0" xfId="1" applyFont="1" applyFill="1"/>
    <xf numFmtId="10" fontId="80" fillId="19" borderId="50" xfId="2" applyNumberFormat="1" applyFont="1" applyFill="1" applyBorder="1" applyAlignment="1">
      <alignment horizontal="left" vertical="center" indent="2"/>
    </xf>
    <xf numFmtId="10" fontId="80" fillId="19" borderId="49" xfId="2" applyNumberFormat="1" applyFont="1" applyFill="1" applyBorder="1" applyAlignment="1">
      <alignment horizontal="left" vertical="center" indent="2"/>
    </xf>
    <xf numFmtId="10" fontId="80" fillId="19" borderId="138" xfId="2" applyNumberFormat="1" applyFont="1" applyFill="1" applyBorder="1" applyAlignment="1">
      <alignment horizontal="center" vertical="center" wrapText="1"/>
    </xf>
    <xf numFmtId="10" fontId="81" fillId="19" borderId="138" xfId="2" applyNumberFormat="1" applyFont="1" applyFill="1" applyBorder="1" applyAlignment="1">
      <alignment horizontal="center" vertical="center" wrapText="1"/>
    </xf>
    <xf numFmtId="0" fontId="82" fillId="6" borderId="104" xfId="1" applyFont="1" applyFill="1" applyBorder="1" applyAlignment="1">
      <alignment vertical="top"/>
    </xf>
    <xf numFmtId="0" fontId="82" fillId="6" borderId="139" xfId="1" applyFont="1" applyFill="1" applyBorder="1" applyAlignment="1">
      <alignment vertical="top"/>
    </xf>
    <xf numFmtId="10" fontId="30" fillId="6" borderId="140" xfId="2" applyNumberFormat="1" applyFont="1" applyFill="1" applyBorder="1" applyAlignment="1">
      <alignment horizontal="center" wrapText="1"/>
    </xf>
    <xf numFmtId="0" fontId="83" fillId="7" borderId="141" xfId="1" applyFont="1" applyFill="1" applyBorder="1" applyAlignment="1">
      <alignment horizontal="center" wrapText="1"/>
    </xf>
    <xf numFmtId="0" fontId="82" fillId="6" borderId="142" xfId="1" applyFont="1" applyFill="1" applyBorder="1" applyAlignment="1">
      <alignment vertical="top"/>
    </xf>
    <xf numFmtId="0" fontId="82" fillId="6" borderId="143" xfId="1" applyFont="1" applyFill="1" applyBorder="1" applyAlignment="1">
      <alignment vertical="top"/>
    </xf>
    <xf numFmtId="10" fontId="30" fillId="0" borderId="144" xfId="2" applyNumberFormat="1" applyFont="1" applyFill="1" applyBorder="1" applyAlignment="1">
      <alignment horizontal="center" vertical="center" wrapText="1"/>
    </xf>
    <xf numFmtId="0" fontId="83" fillId="14" borderId="96" xfId="1" applyFont="1" applyFill="1" applyBorder="1" applyAlignment="1">
      <alignment horizontal="center" vertical="center" wrapText="1"/>
    </xf>
    <xf numFmtId="0" fontId="83" fillId="15" borderId="96" xfId="1" applyFont="1" applyFill="1" applyBorder="1" applyAlignment="1">
      <alignment horizontal="center" vertical="center" wrapText="1"/>
    </xf>
    <xf numFmtId="0" fontId="82" fillId="6" borderId="143" xfId="1" applyFont="1" applyFill="1" applyBorder="1" applyAlignment="1">
      <alignment vertical="top" wrapText="1"/>
    </xf>
    <xf numFmtId="0" fontId="83" fillId="17" borderId="96" xfId="1" applyFont="1" applyFill="1" applyBorder="1" applyAlignment="1">
      <alignment horizontal="center" vertical="center" wrapText="1"/>
    </xf>
    <xf numFmtId="0" fontId="83" fillId="13" borderId="96" xfId="1" applyFont="1" applyFill="1" applyBorder="1" applyAlignment="1">
      <alignment horizontal="center" vertical="center" wrapText="1"/>
    </xf>
    <xf numFmtId="10" fontId="60" fillId="6" borderId="127" xfId="2" applyNumberFormat="1" applyFont="1" applyFill="1" applyBorder="1" applyAlignment="1">
      <alignment horizontal="center" vertical="top" wrapText="1"/>
    </xf>
    <xf numFmtId="0" fontId="82" fillId="18" borderId="145" xfId="1" applyFont="1" applyFill="1" applyBorder="1" applyAlignment="1">
      <alignment horizontal="center" vertical="top" wrapText="1"/>
    </xf>
    <xf numFmtId="0" fontId="60" fillId="5" borderId="146" xfId="1" applyFont="1" applyFill="1" applyBorder="1" applyAlignment="1">
      <alignment horizontal="left" vertical="center" indent="14"/>
    </xf>
    <xf numFmtId="0" fontId="60" fillId="5" borderId="147" xfId="1" applyFont="1" applyFill="1" applyBorder="1" applyAlignment="1">
      <alignment horizontal="left" vertical="center" indent="14"/>
    </xf>
    <xf numFmtId="10" fontId="60" fillId="20" borderId="148" xfId="2" applyNumberFormat="1" applyFont="1" applyFill="1" applyBorder="1" applyAlignment="1">
      <alignment horizontal="center" vertical="center"/>
    </xf>
    <xf numFmtId="0" fontId="60" fillId="20" borderId="149" xfId="4" applyNumberFormat="1" applyFont="1" applyFill="1" applyBorder="1" applyAlignment="1">
      <alignment horizontal="center" vertical="center"/>
    </xf>
    <xf numFmtId="0" fontId="31" fillId="6" borderId="150" xfId="1" applyFont="1" applyFill="1" applyBorder="1" applyAlignment="1">
      <alignment horizontal="center"/>
    </xf>
    <xf numFmtId="0" fontId="19" fillId="6" borderId="151" xfId="1" applyFont="1" applyFill="1" applyBorder="1" applyAlignment="1">
      <alignment horizontal="center"/>
    </xf>
    <xf numFmtId="0" fontId="30" fillId="6" borderId="153" xfId="1" applyFont="1" applyFill="1" applyBorder="1" applyAlignment="1">
      <alignment horizontal="center" vertical="center"/>
    </xf>
    <xf numFmtId="0" fontId="39" fillId="6" borderId="153" xfId="1" applyFont="1" applyFill="1" applyBorder="1" applyAlignment="1">
      <alignment horizontal="center"/>
    </xf>
    <xf numFmtId="0" fontId="31" fillId="10" borderId="152" xfId="1" applyFont="1" applyFill="1" applyBorder="1" applyAlignment="1">
      <alignment horizontal="right" vertical="center"/>
    </xf>
    <xf numFmtId="0" fontId="31" fillId="21" borderId="152" xfId="1" applyFont="1" applyFill="1" applyBorder="1" applyAlignment="1">
      <alignment horizontal="right" vertical="center"/>
    </xf>
    <xf numFmtId="0" fontId="31" fillId="9" borderId="152" xfId="1" applyFont="1" applyFill="1" applyBorder="1" applyAlignment="1">
      <alignment horizontal="right" vertical="center"/>
    </xf>
    <xf numFmtId="0" fontId="31" fillId="6" borderId="152" xfId="1" applyFont="1" applyFill="1" applyBorder="1" applyAlignment="1">
      <alignment horizontal="right" vertical="center" wrapText="1"/>
    </xf>
    <xf numFmtId="0" fontId="88" fillId="11" borderId="157" xfId="5" applyFont="1" applyFill="1" applyBorder="1" applyAlignment="1" applyProtection="1">
      <alignment horizontal="left" vertical="center" indent="41"/>
    </xf>
    <xf numFmtId="0" fontId="89" fillId="11" borderId="157" xfId="5" applyFont="1" applyFill="1" applyBorder="1" applyAlignment="1" applyProtection="1">
      <alignment horizontal="left" vertical="top" wrapText="1"/>
    </xf>
    <xf numFmtId="0" fontId="89" fillId="11" borderId="158" xfId="5" applyFont="1" applyFill="1" applyBorder="1" applyAlignment="1" applyProtection="1">
      <alignment horizontal="left" vertical="top" wrapText="1"/>
    </xf>
    <xf numFmtId="0" fontId="21" fillId="0" borderId="0" xfId="5"/>
    <xf numFmtId="0" fontId="88" fillId="6" borderId="159" xfId="5" applyFont="1" applyFill="1" applyBorder="1" applyAlignment="1" applyProtection="1">
      <alignment horizontal="left" vertical="center" indent="41"/>
    </xf>
    <xf numFmtId="0" fontId="88" fillId="6" borderId="0" xfId="5" applyFont="1" applyFill="1" applyBorder="1" applyAlignment="1" applyProtection="1">
      <alignment horizontal="left" vertical="center" indent="41"/>
    </xf>
    <xf numFmtId="0" fontId="89" fillId="6" borderId="0" xfId="5" applyFont="1" applyFill="1" applyBorder="1" applyAlignment="1" applyProtection="1">
      <alignment horizontal="left" vertical="top" wrapText="1"/>
    </xf>
    <xf numFmtId="0" fontId="89" fillId="6" borderId="160" xfId="5" applyFont="1" applyFill="1" applyBorder="1" applyAlignment="1" applyProtection="1">
      <alignment horizontal="left" vertical="top" wrapText="1"/>
    </xf>
    <xf numFmtId="0" fontId="21" fillId="6" borderId="0" xfId="5" applyFill="1"/>
    <xf numFmtId="0" fontId="90" fillId="2" borderId="159" xfId="5" applyFont="1" applyFill="1" applyBorder="1" applyAlignment="1" applyProtection="1">
      <alignment vertical="center"/>
    </xf>
    <xf numFmtId="0" fontId="90" fillId="2" borderId="0" xfId="5" applyFont="1" applyFill="1" applyBorder="1" applyAlignment="1" applyProtection="1">
      <alignment vertical="center"/>
    </xf>
    <xf numFmtId="0" fontId="91" fillId="2" borderId="4" xfId="5" applyFont="1" applyFill="1" applyBorder="1" applyAlignment="1" applyProtection="1">
      <alignment vertical="center" wrapText="1"/>
    </xf>
    <xf numFmtId="0" fontId="91" fillId="2" borderId="5" xfId="5" applyFont="1" applyFill="1" applyBorder="1" applyAlignment="1" applyProtection="1">
      <alignment vertical="center" wrapText="1"/>
    </xf>
    <xf numFmtId="0" fontId="89" fillId="2" borderId="0" xfId="5" applyFont="1" applyFill="1" applyBorder="1" applyAlignment="1" applyProtection="1">
      <alignment horizontal="left" vertical="top" wrapText="1"/>
    </xf>
    <xf numFmtId="0" fontId="89" fillId="2" borderId="160" xfId="5" applyFont="1" applyFill="1" applyBorder="1" applyAlignment="1" applyProtection="1">
      <alignment horizontal="left" vertical="top" wrapText="1"/>
    </xf>
    <xf numFmtId="0" fontId="89" fillId="2" borderId="159" xfId="5" applyFont="1" applyFill="1" applyBorder="1" applyAlignment="1" applyProtection="1">
      <alignment horizontal="left" vertical="top" wrapText="1"/>
    </xf>
    <xf numFmtId="0" fontId="91" fillId="2" borderId="0" xfId="5" applyFont="1" applyFill="1" applyBorder="1" applyAlignment="1" applyProtection="1">
      <alignment vertical="center" wrapText="1"/>
    </xf>
    <xf numFmtId="0" fontId="91" fillId="2" borderId="0" xfId="5" applyFont="1" applyFill="1" applyBorder="1" applyAlignment="1" applyProtection="1">
      <alignment vertical="center"/>
    </xf>
    <xf numFmtId="0" fontId="91" fillId="2" borderId="159" xfId="5" applyFont="1" applyFill="1" applyBorder="1" applyAlignment="1" applyProtection="1">
      <alignment vertical="center"/>
    </xf>
    <xf numFmtId="0" fontId="88" fillId="2" borderId="0" xfId="5" applyFont="1" applyFill="1" applyBorder="1" applyAlignment="1" applyProtection="1">
      <alignment vertical="center" wrapText="1"/>
    </xf>
    <xf numFmtId="0" fontId="91" fillId="2" borderId="159" xfId="5" applyFont="1" applyFill="1" applyBorder="1" applyAlignment="1" applyProtection="1">
      <alignment vertical="center" wrapText="1"/>
    </xf>
    <xf numFmtId="0" fontId="88" fillId="2" borderId="161" xfId="5" applyFont="1" applyFill="1" applyBorder="1" applyAlignment="1" applyProtection="1">
      <alignment vertical="center" wrapText="1"/>
    </xf>
    <xf numFmtId="0" fontId="88" fillId="2" borderId="162" xfId="5" applyFont="1" applyFill="1" applyBorder="1" applyAlignment="1" applyProtection="1">
      <alignment vertical="center" wrapText="1"/>
    </xf>
    <xf numFmtId="0" fontId="89" fillId="2" borderId="162" xfId="5" applyFont="1" applyFill="1" applyBorder="1" applyAlignment="1" applyProtection="1">
      <alignment horizontal="left" vertical="top" wrapText="1"/>
    </xf>
    <xf numFmtId="0" fontId="89" fillId="2" borderId="163" xfId="5" applyFont="1" applyFill="1" applyBorder="1" applyAlignment="1" applyProtection="1">
      <alignment horizontal="left" vertical="top" wrapText="1"/>
    </xf>
    <xf numFmtId="0" fontId="92" fillId="4" borderId="164" xfId="5" applyFont="1" applyFill="1" applyBorder="1" applyAlignment="1" applyProtection="1">
      <alignment horizontal="left" vertical="center" indent="9"/>
    </xf>
    <xf numFmtId="0" fontId="92" fillId="4" borderId="165" xfId="5" applyFont="1" applyFill="1" applyBorder="1" applyAlignment="1" applyProtection="1">
      <alignment horizontal="left" vertical="center" indent="9"/>
    </xf>
    <xf numFmtId="0" fontId="92" fillId="4" borderId="166" xfId="5" applyFont="1" applyFill="1" applyBorder="1" applyAlignment="1" applyProtection="1">
      <alignment horizontal="left" vertical="center" indent="9"/>
    </xf>
    <xf numFmtId="0" fontId="92" fillId="4" borderId="164" xfId="5" applyFont="1" applyFill="1" applyBorder="1" applyAlignment="1" applyProtection="1">
      <alignment horizontal="left" vertical="center" indent="20"/>
    </xf>
    <xf numFmtId="0" fontId="92" fillId="4" borderId="165" xfId="5" applyFont="1" applyFill="1" applyBorder="1" applyAlignment="1" applyProtection="1">
      <alignment horizontal="left" vertical="center" indent="20"/>
    </xf>
    <xf numFmtId="0" fontId="92" fillId="4" borderId="166" xfId="5" applyFont="1" applyFill="1" applyBorder="1" applyAlignment="1" applyProtection="1">
      <alignment horizontal="left" vertical="center" indent="20"/>
    </xf>
    <xf numFmtId="0" fontId="92" fillId="4" borderId="164" xfId="5" applyFont="1" applyFill="1" applyBorder="1" applyAlignment="1" applyProtection="1">
      <alignment horizontal="left" vertical="center" indent="14"/>
    </xf>
    <xf numFmtId="0" fontId="92" fillId="4" borderId="165" xfId="5" applyFont="1" applyFill="1" applyBorder="1" applyAlignment="1" applyProtection="1">
      <alignment horizontal="left" vertical="center" indent="14"/>
    </xf>
    <xf numFmtId="0" fontId="92" fillId="4" borderId="166" xfId="5" applyFont="1" applyFill="1" applyBorder="1" applyAlignment="1" applyProtection="1">
      <alignment horizontal="left" vertical="center" indent="14"/>
    </xf>
    <xf numFmtId="0" fontId="92" fillId="22" borderId="1" xfId="5" applyFont="1" applyFill="1" applyBorder="1" applyAlignment="1" applyProtection="1">
      <alignment horizontal="center" vertical="center" wrapText="1"/>
    </xf>
    <xf numFmtId="0" fontId="89" fillId="2" borderId="1" xfId="5" applyFont="1" applyFill="1" applyBorder="1" applyAlignment="1" applyProtection="1">
      <alignment horizontal="left" vertical="center" wrapText="1"/>
    </xf>
    <xf numFmtId="0" fontId="89" fillId="2" borderId="1" xfId="5" applyFont="1" applyFill="1" applyBorder="1" applyAlignment="1" applyProtection="1">
      <alignment horizontal="center" vertical="center" wrapText="1"/>
    </xf>
    <xf numFmtId="0" fontId="89" fillId="15" borderId="1" xfId="5" applyFont="1" applyFill="1" applyBorder="1" applyAlignment="1" applyProtection="1">
      <alignment horizontal="center" vertical="center" wrapText="1"/>
    </xf>
    <xf numFmtId="0" fontId="21" fillId="23" borderId="0" xfId="5" applyFill="1"/>
    <xf numFmtId="0" fontId="93" fillId="6" borderId="13" xfId="0" applyNumberFormat="1" applyFont="1" applyFill="1" applyBorder="1" applyAlignment="1"/>
    <xf numFmtId="0" fontId="93" fillId="6" borderId="14" xfId="0" applyNumberFormat="1" applyFont="1" applyFill="1" applyBorder="1" applyAlignment="1"/>
    <xf numFmtId="0" fontId="16" fillId="6" borderId="12" xfId="0" applyNumberFormat="1" applyFont="1" applyFill="1" applyBorder="1" applyAlignment="1"/>
    <xf numFmtId="0" fontId="6" fillId="6" borderId="15" xfId="0" applyNumberFormat="1" applyFont="1" applyFill="1" applyBorder="1" applyAlignment="1">
      <alignment vertical="top"/>
    </xf>
    <xf numFmtId="0" fontId="88" fillId="11" borderId="156" xfId="5" applyFont="1" applyFill="1" applyBorder="1" applyAlignment="1" applyProtection="1">
      <alignment horizontal="left" vertical="center" indent="25"/>
    </xf>
    <xf numFmtId="0" fontId="1" fillId="4" borderId="25" xfId="1" applyFill="1" applyBorder="1"/>
    <xf numFmtId="0" fontId="17" fillId="4" borderId="24" xfId="0" applyNumberFormat="1" applyFont="1" applyFill="1" applyBorder="1" applyAlignment="1">
      <alignment horizontal="center"/>
    </xf>
    <xf numFmtId="0" fontId="6" fillId="4" borderId="25" xfId="0" applyNumberFormat="1" applyFont="1" applyFill="1" applyBorder="1" applyAlignment="1">
      <alignment horizontal="center"/>
    </xf>
    <xf numFmtId="0" fontId="94" fillId="4" borderId="26" xfId="0" applyNumberFormat="1" applyFont="1" applyFill="1" applyBorder="1" applyAlignment="1">
      <alignment horizontal="center" vertical="center"/>
    </xf>
    <xf numFmtId="9" fontId="29" fillId="14" borderId="93" xfId="2" applyNumberFormat="1" applyFont="1" applyFill="1" applyBorder="1" applyAlignment="1">
      <alignment horizontal="center" vertical="center"/>
    </xf>
    <xf numFmtId="9" fontId="30" fillId="17" borderId="93" xfId="2" applyNumberFormat="1" applyFont="1" applyFill="1" applyBorder="1" applyAlignment="1">
      <alignment horizontal="center" vertical="center"/>
    </xf>
    <xf numFmtId="0" fontId="65" fillId="0" borderId="125" xfId="1" applyFont="1" applyBorder="1" applyAlignment="1">
      <alignment horizontal="justify" vertical="top" wrapText="1"/>
    </xf>
    <xf numFmtId="0" fontId="34" fillId="0" borderId="121" xfId="1" applyFont="1" applyBorder="1" applyAlignment="1">
      <alignment horizontal="justify" vertical="center" wrapText="1"/>
    </xf>
    <xf numFmtId="10" fontId="30" fillId="18" borderId="93" xfId="2" applyNumberFormat="1" applyFont="1" applyFill="1" applyBorder="1" applyAlignment="1">
      <alignment horizontal="center" vertical="center"/>
    </xf>
    <xf numFmtId="0" fontId="21" fillId="24" borderId="0" xfId="5" applyFill="1"/>
    <xf numFmtId="15" fontId="5" fillId="6" borderId="0" xfId="0" applyNumberFormat="1" applyFont="1" applyFill="1" applyBorder="1" applyAlignment="1"/>
    <xf numFmtId="0" fontId="17" fillId="6" borderId="0" xfId="0" applyNumberFormat="1" applyFont="1" applyFill="1" applyBorder="1" applyAlignment="1">
      <alignment horizontal="left" indent="28"/>
    </xf>
    <xf numFmtId="0" fontId="34" fillId="24" borderId="154" xfId="1" applyFont="1" applyFill="1" applyBorder="1" applyAlignment="1">
      <alignment horizontal="right" vertical="center"/>
    </xf>
    <xf numFmtId="0" fontId="32" fillId="0" borderId="155" xfId="1" applyFont="1" applyFill="1" applyBorder="1" applyAlignment="1">
      <alignment horizontal="center" vertical="center"/>
    </xf>
  </cellXfs>
  <cellStyles count="6">
    <cellStyle name="Millares [0] 2" xfId="3" xr:uid="{CE94BD04-9CCA-4A60-BC4F-BA1836043B65}"/>
    <cellStyle name="Millares 2" xfId="4" xr:uid="{AE5D65C8-69D5-474D-BA0C-DA269FC6F993}"/>
    <cellStyle name="Normal" xfId="0" builtinId="0"/>
    <cellStyle name="Normal 2" xfId="1" xr:uid="{DDFA05EF-8A89-41A0-AB41-E5562C9EC7BF}"/>
    <cellStyle name="Normal 2 2" xfId="5" xr:uid="{7B370C00-BD61-4E1A-A37A-E3BBB27D0FA6}"/>
    <cellStyle name="Porcentaje 2" xfId="2" xr:uid="{EDB95B4B-243D-4D70-8D6B-F765ACA55E74}"/>
  </cellStyles>
  <dxfs count="208">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0" tint="-0.14996795556505021"/>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5" Type="http://schemas.openxmlformats.org/officeDocument/2006/relationships/image" Target="../media/image48.jpeg"/><Relationship Id="rId4"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38100</xdr:rowOff>
    </xdr:from>
    <xdr:to>
      <xdr:col>3</xdr:col>
      <xdr:colOff>146050</xdr:colOff>
      <xdr:row>1</xdr:row>
      <xdr:rowOff>885825</xdr:rowOff>
    </xdr:to>
    <xdr:pic>
      <xdr:nvPicPr>
        <xdr:cNvPr id="2" name="1 Imagen">
          <a:extLst>
            <a:ext uri="{FF2B5EF4-FFF2-40B4-BE49-F238E27FC236}">
              <a16:creationId xmlns:a16="http://schemas.microsoft.com/office/drawing/2014/main" id="{BD9C896D-1C4B-4991-8E3F-1F992634387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6123" b="17761"/>
        <a:stretch>
          <a:fillRect/>
        </a:stretch>
      </xdr:blipFill>
      <xdr:spPr bwMode="auto">
        <a:xfrm>
          <a:off x="190500" y="180975"/>
          <a:ext cx="22669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995991</xdr:colOff>
      <xdr:row>27</xdr:row>
      <xdr:rowOff>1388674</xdr:rowOff>
    </xdr:from>
    <xdr:to>
      <xdr:col>7</xdr:col>
      <xdr:colOff>6938666</xdr:colOff>
      <xdr:row>27</xdr:row>
      <xdr:rowOff>4007754</xdr:rowOff>
    </xdr:to>
    <xdr:pic>
      <xdr:nvPicPr>
        <xdr:cNvPr id="4" name="Imagen 3" descr="Imagen: Evidencia seguimiento al SUIT">
          <a:extLst>
            <a:ext uri="{FF2B5EF4-FFF2-40B4-BE49-F238E27FC236}">
              <a16:creationId xmlns:a16="http://schemas.microsoft.com/office/drawing/2014/main" id="{D7FC957B-33A9-4645-B8C1-BBF6E2309E9A}"/>
            </a:ext>
          </a:extLst>
        </xdr:cNvPr>
        <xdr:cNvPicPr>
          <a:picLocks noChangeAspect="1"/>
        </xdr:cNvPicPr>
      </xdr:nvPicPr>
      <xdr:blipFill>
        <a:blip xmlns:r="http://schemas.openxmlformats.org/officeDocument/2006/relationships" r:embed="rId2"/>
        <a:stretch>
          <a:fillRect/>
        </a:stretch>
      </xdr:blipFill>
      <xdr:spPr>
        <a:xfrm>
          <a:off x="12597441" y="64768024"/>
          <a:ext cx="5942675" cy="261908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3907408</xdr:colOff>
      <xdr:row>25</xdr:row>
      <xdr:rowOff>233811</xdr:rowOff>
    </xdr:from>
    <xdr:to>
      <xdr:col>7</xdr:col>
      <xdr:colOff>7619672</xdr:colOff>
      <xdr:row>25</xdr:row>
      <xdr:rowOff>3681861</xdr:rowOff>
    </xdr:to>
    <xdr:pic>
      <xdr:nvPicPr>
        <xdr:cNvPr id="5" name="Imagen 4" descr="Evidencia publicación en el SUIT de formulario de identificación de tramites">
          <a:extLst>
            <a:ext uri="{FF2B5EF4-FFF2-40B4-BE49-F238E27FC236}">
              <a16:creationId xmlns:a16="http://schemas.microsoft.com/office/drawing/2014/main" id="{A01480E3-63E1-4DD5-B77F-080504C01E8D}"/>
            </a:ext>
          </a:extLst>
        </xdr:cNvPr>
        <xdr:cNvPicPr>
          <a:picLocks noChangeAspect="1"/>
        </xdr:cNvPicPr>
      </xdr:nvPicPr>
      <xdr:blipFill>
        <a:blip xmlns:r="http://schemas.openxmlformats.org/officeDocument/2006/relationships" r:embed="rId3"/>
        <a:stretch>
          <a:fillRect/>
        </a:stretch>
      </xdr:blipFill>
      <xdr:spPr>
        <a:xfrm>
          <a:off x="15508858" y="56983761"/>
          <a:ext cx="3712264" cy="3448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81592</xdr:colOff>
      <xdr:row>18</xdr:row>
      <xdr:rowOff>1199251</xdr:rowOff>
    </xdr:from>
    <xdr:to>
      <xdr:col>7</xdr:col>
      <xdr:colOff>7568242</xdr:colOff>
      <xdr:row>18</xdr:row>
      <xdr:rowOff>3713851</xdr:rowOff>
    </xdr:to>
    <xdr:pic>
      <xdr:nvPicPr>
        <xdr:cNvPr id="6" name="Imagen 5" descr="Imagen: Evidencia publicación de seguimiento de las estrategias del Plan Anticorrupción y Atención al Ciudadano">
          <a:extLst>
            <a:ext uri="{FF2B5EF4-FFF2-40B4-BE49-F238E27FC236}">
              <a16:creationId xmlns:a16="http://schemas.microsoft.com/office/drawing/2014/main" id="{084294A4-97CE-4F8E-962C-E34571B2FC64}"/>
            </a:ext>
          </a:extLst>
        </xdr:cNvPr>
        <xdr:cNvPicPr>
          <a:picLocks noChangeAspect="1"/>
        </xdr:cNvPicPr>
      </xdr:nvPicPr>
      <xdr:blipFill>
        <a:blip xmlns:r="http://schemas.openxmlformats.org/officeDocument/2006/relationships" r:embed="rId4"/>
        <a:stretch>
          <a:fillRect/>
        </a:stretch>
      </xdr:blipFill>
      <xdr:spPr>
        <a:xfrm>
          <a:off x="11683042" y="46014376"/>
          <a:ext cx="7486650" cy="25146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3563369</xdr:colOff>
      <xdr:row>16</xdr:row>
      <xdr:rowOff>750499</xdr:rowOff>
    </xdr:from>
    <xdr:to>
      <xdr:col>7</xdr:col>
      <xdr:colOff>7513342</xdr:colOff>
      <xdr:row>16</xdr:row>
      <xdr:rowOff>3226999</xdr:rowOff>
    </xdr:to>
    <xdr:pic>
      <xdr:nvPicPr>
        <xdr:cNvPr id="7" name="Imagen 6" descr="Imagen: Evidencia Matriz de riesgos de Corrupción">
          <a:extLst>
            <a:ext uri="{FF2B5EF4-FFF2-40B4-BE49-F238E27FC236}">
              <a16:creationId xmlns:a16="http://schemas.microsoft.com/office/drawing/2014/main" id="{78CF97AE-C8F9-4D01-AD45-87748B51EE8C}"/>
            </a:ext>
          </a:extLst>
        </xdr:cNvPr>
        <xdr:cNvPicPr>
          <a:picLocks noChangeAspect="1"/>
        </xdr:cNvPicPr>
      </xdr:nvPicPr>
      <xdr:blipFill>
        <a:blip xmlns:r="http://schemas.openxmlformats.org/officeDocument/2006/relationships" r:embed="rId5"/>
        <a:stretch>
          <a:fillRect/>
        </a:stretch>
      </xdr:blipFill>
      <xdr:spPr>
        <a:xfrm>
          <a:off x="15164819" y="40117324"/>
          <a:ext cx="3949973" cy="2476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2718464</xdr:colOff>
      <xdr:row>6</xdr:row>
      <xdr:rowOff>358714</xdr:rowOff>
    </xdr:from>
    <xdr:to>
      <xdr:col>7</xdr:col>
      <xdr:colOff>7624313</xdr:colOff>
      <xdr:row>6</xdr:row>
      <xdr:rowOff>3149540</xdr:rowOff>
    </xdr:to>
    <xdr:pic>
      <xdr:nvPicPr>
        <xdr:cNvPr id="8" name="Imagen 7" descr="Imagen: evidencia del ejercicio de participación con cliente interno y externo para la construcción del Plan Anticorrupción y Atención la Ciudadano">
          <a:extLst>
            <a:ext uri="{FF2B5EF4-FFF2-40B4-BE49-F238E27FC236}">
              <a16:creationId xmlns:a16="http://schemas.microsoft.com/office/drawing/2014/main" id="{6508AB46-CFD4-463E-BCC1-33E527E262DC}"/>
            </a:ext>
          </a:extLst>
        </xdr:cNvPr>
        <xdr:cNvPicPr>
          <a:picLocks noChangeAspect="1"/>
        </xdr:cNvPicPr>
      </xdr:nvPicPr>
      <xdr:blipFill>
        <a:blip xmlns:r="http://schemas.openxmlformats.org/officeDocument/2006/relationships" r:embed="rId6"/>
        <a:stretch>
          <a:fillRect/>
        </a:stretch>
      </xdr:blipFill>
      <xdr:spPr>
        <a:xfrm>
          <a:off x="14319914" y="7531039"/>
          <a:ext cx="4905849" cy="279082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409635</xdr:colOff>
      <xdr:row>8</xdr:row>
      <xdr:rowOff>2587625</xdr:rowOff>
    </xdr:from>
    <xdr:to>
      <xdr:col>7</xdr:col>
      <xdr:colOff>7195731</xdr:colOff>
      <xdr:row>8</xdr:row>
      <xdr:rowOff>5048250</xdr:rowOff>
    </xdr:to>
    <xdr:pic>
      <xdr:nvPicPr>
        <xdr:cNvPr id="9" name="Imagen 5" descr="Imagen: Los 10 subsistemas de riesgos de los 21 procesos, con 99 riesgos en total">
          <a:extLst>
            <a:ext uri="{FF2B5EF4-FFF2-40B4-BE49-F238E27FC236}">
              <a16:creationId xmlns:a16="http://schemas.microsoft.com/office/drawing/2014/main" id="{9AAC2E2A-D9E5-4E9A-80BB-94A8D9E9E3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11085" y="15446375"/>
          <a:ext cx="6786096" cy="2460625"/>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3319072</xdr:colOff>
      <xdr:row>9</xdr:row>
      <xdr:rowOff>1326490</xdr:rowOff>
    </xdr:from>
    <xdr:to>
      <xdr:col>7</xdr:col>
      <xdr:colOff>7683500</xdr:colOff>
      <xdr:row>9</xdr:row>
      <xdr:rowOff>3841090</xdr:rowOff>
    </xdr:to>
    <xdr:pic>
      <xdr:nvPicPr>
        <xdr:cNvPr id="10" name="Imagen 4" descr="Imagen: porcentaje de funcionarios que relacionan riesgos de Corrupción, Opacidad y Fraude en la ESE en los últimos 2 años.">
          <a:extLst>
            <a:ext uri="{FF2B5EF4-FFF2-40B4-BE49-F238E27FC236}">
              <a16:creationId xmlns:a16="http://schemas.microsoft.com/office/drawing/2014/main" id="{5C7FCD78-13AD-4940-9B8F-B341E5937C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920522" y="19376365"/>
          <a:ext cx="4364428"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114302</xdr:colOff>
      <xdr:row>11</xdr:row>
      <xdr:rowOff>960944</xdr:rowOff>
    </xdr:from>
    <xdr:to>
      <xdr:col>7</xdr:col>
      <xdr:colOff>2773019</xdr:colOff>
      <xdr:row>11</xdr:row>
      <xdr:rowOff>3875594</xdr:rowOff>
    </xdr:to>
    <xdr:pic>
      <xdr:nvPicPr>
        <xdr:cNvPr id="11" name="Imagen 10" descr="Imagen: Evidencia de publicación del seguimiento de la Matriz de Riesgos de Corrupción&#10;">
          <a:extLst>
            <a:ext uri="{FF2B5EF4-FFF2-40B4-BE49-F238E27FC236}">
              <a16:creationId xmlns:a16="http://schemas.microsoft.com/office/drawing/2014/main" id="{10160BB9-BDEF-4DA7-9B7D-7483401B75B7}"/>
            </a:ext>
          </a:extLst>
        </xdr:cNvPr>
        <xdr:cNvPicPr>
          <a:picLocks noChangeAspect="1"/>
        </xdr:cNvPicPr>
      </xdr:nvPicPr>
      <xdr:blipFill>
        <a:blip xmlns:r="http://schemas.openxmlformats.org/officeDocument/2006/relationships" r:embed="rId9"/>
        <a:stretch>
          <a:fillRect/>
        </a:stretch>
      </xdr:blipFill>
      <xdr:spPr>
        <a:xfrm>
          <a:off x="11715752" y="25211594"/>
          <a:ext cx="2658717" cy="2914650"/>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2840428</xdr:colOff>
      <xdr:row>11</xdr:row>
      <xdr:rowOff>917515</xdr:rowOff>
    </xdr:from>
    <xdr:to>
      <xdr:col>7</xdr:col>
      <xdr:colOff>7641028</xdr:colOff>
      <xdr:row>11</xdr:row>
      <xdr:rowOff>3818855</xdr:rowOff>
    </xdr:to>
    <xdr:pic>
      <xdr:nvPicPr>
        <xdr:cNvPr id="12" name="Imagen 11" descr="Imagen: Mapa de calor matriz de riesgos de corrupción 2022-2023">
          <a:extLst>
            <a:ext uri="{FF2B5EF4-FFF2-40B4-BE49-F238E27FC236}">
              <a16:creationId xmlns:a16="http://schemas.microsoft.com/office/drawing/2014/main" id="{A40CF889-9603-4697-9C79-A199EEE9DA0C}"/>
            </a:ext>
          </a:extLst>
        </xdr:cNvPr>
        <xdr:cNvPicPr>
          <a:picLocks noChangeAspect="1"/>
        </xdr:cNvPicPr>
      </xdr:nvPicPr>
      <xdr:blipFill>
        <a:blip xmlns:r="http://schemas.openxmlformats.org/officeDocument/2006/relationships" r:embed="rId10"/>
        <a:stretch>
          <a:fillRect/>
        </a:stretch>
      </xdr:blipFill>
      <xdr:spPr>
        <a:xfrm>
          <a:off x="14441878" y="25168165"/>
          <a:ext cx="4800600" cy="290134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4604829</xdr:colOff>
      <xdr:row>13</xdr:row>
      <xdr:rowOff>150244</xdr:rowOff>
    </xdr:from>
    <xdr:to>
      <xdr:col>7</xdr:col>
      <xdr:colOff>7670984</xdr:colOff>
      <xdr:row>13</xdr:row>
      <xdr:rowOff>2674368</xdr:rowOff>
    </xdr:to>
    <xdr:pic>
      <xdr:nvPicPr>
        <xdr:cNvPr id="13" name="Imagen 12" descr="Evidencia: Publicación de las matrices de riesgos para conocimiento de los funcionarios">
          <a:extLst>
            <a:ext uri="{FF2B5EF4-FFF2-40B4-BE49-F238E27FC236}">
              <a16:creationId xmlns:a16="http://schemas.microsoft.com/office/drawing/2014/main" id="{851D586E-8510-4E43-88B3-268008143BE2}"/>
            </a:ext>
          </a:extLst>
        </xdr:cNvPr>
        <xdr:cNvPicPr>
          <a:picLocks noChangeAspect="1"/>
        </xdr:cNvPicPr>
      </xdr:nvPicPr>
      <xdr:blipFill>
        <a:blip xmlns:r="http://schemas.openxmlformats.org/officeDocument/2006/relationships" r:embed="rId11"/>
        <a:stretch>
          <a:fillRect/>
        </a:stretch>
      </xdr:blipFill>
      <xdr:spPr>
        <a:xfrm>
          <a:off x="16206279" y="32725744"/>
          <a:ext cx="3066155" cy="252412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269935</xdr:colOff>
      <xdr:row>35</xdr:row>
      <xdr:rowOff>1602536</xdr:rowOff>
    </xdr:from>
    <xdr:to>
      <xdr:col>7</xdr:col>
      <xdr:colOff>7508935</xdr:colOff>
      <xdr:row>35</xdr:row>
      <xdr:rowOff>4745786</xdr:rowOff>
    </xdr:to>
    <xdr:pic>
      <xdr:nvPicPr>
        <xdr:cNvPr id="14" name="Imagen 16" descr="imagen: Evidencia publicación en la página web del informe de gestión de la vigencia 2021">
          <a:extLst>
            <a:ext uri="{FF2B5EF4-FFF2-40B4-BE49-F238E27FC236}">
              <a16:creationId xmlns:a16="http://schemas.microsoft.com/office/drawing/2014/main" id="{2A6B60BD-25A7-4CF1-87B7-C352A742D887}"/>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1871385" y="77078636"/>
          <a:ext cx="7239000" cy="314325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7</xdr:col>
      <xdr:colOff>193735</xdr:colOff>
      <xdr:row>36</xdr:row>
      <xdr:rowOff>1252089</xdr:rowOff>
    </xdr:from>
    <xdr:to>
      <xdr:col>7</xdr:col>
      <xdr:colOff>4841935</xdr:colOff>
      <xdr:row>36</xdr:row>
      <xdr:rowOff>4015075</xdr:rowOff>
    </xdr:to>
    <xdr:pic>
      <xdr:nvPicPr>
        <xdr:cNvPr id="15" name="Imagen 1" descr="Imagen: divulgación de la audiencia publica de rendición de cuentas a través de los diferentes canales de comunicación del Hospital">
          <a:extLst>
            <a:ext uri="{FF2B5EF4-FFF2-40B4-BE49-F238E27FC236}">
              <a16:creationId xmlns:a16="http://schemas.microsoft.com/office/drawing/2014/main" id="{A84B1A55-995B-427C-A20B-C960F81FC64F}"/>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1795185" y="81928839"/>
          <a:ext cx="4648200" cy="276298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7</xdr:col>
      <xdr:colOff>5140265</xdr:colOff>
      <xdr:row>36</xdr:row>
      <xdr:rowOff>651833</xdr:rowOff>
    </xdr:from>
    <xdr:to>
      <xdr:col>7</xdr:col>
      <xdr:colOff>7692965</xdr:colOff>
      <xdr:row>36</xdr:row>
      <xdr:rowOff>4166558</xdr:rowOff>
    </xdr:to>
    <xdr:pic>
      <xdr:nvPicPr>
        <xdr:cNvPr id="16" name="Imagen 15" descr="Imagen: divulgación de la audiencia publica de rendición de cuentas a través de los diferentes canales de comunicación del Hospital">
          <a:extLst>
            <a:ext uri="{FF2B5EF4-FFF2-40B4-BE49-F238E27FC236}">
              <a16:creationId xmlns:a16="http://schemas.microsoft.com/office/drawing/2014/main" id="{53E45F42-9658-460F-B954-83950DA0018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741715" y="81328583"/>
          <a:ext cx="2552700"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3358577</xdr:colOff>
      <xdr:row>39</xdr:row>
      <xdr:rowOff>699579</xdr:rowOff>
    </xdr:from>
    <xdr:to>
      <xdr:col>7</xdr:col>
      <xdr:colOff>7540625</xdr:colOff>
      <xdr:row>39</xdr:row>
      <xdr:rowOff>3143251</xdr:rowOff>
    </xdr:to>
    <xdr:pic>
      <xdr:nvPicPr>
        <xdr:cNvPr id="17" name="Imagen 16" descr="Imagen: Evidencia de la participación de la Gerente del Hospital en los espacios de dialogo e interacción con la ciudadanía ">
          <a:extLst>
            <a:ext uri="{FF2B5EF4-FFF2-40B4-BE49-F238E27FC236}">
              <a16:creationId xmlns:a16="http://schemas.microsoft.com/office/drawing/2014/main" id="{85409477-E16C-4DE6-A7EA-A1D1A5D49DFC}"/>
            </a:ext>
          </a:extLst>
        </xdr:cNvPr>
        <xdr:cNvPicPr>
          <a:picLocks noChangeAspect="1"/>
        </xdr:cNvPicPr>
      </xdr:nvPicPr>
      <xdr:blipFill>
        <a:blip xmlns:r="http://schemas.openxmlformats.org/officeDocument/2006/relationships" r:embed="rId15"/>
        <a:stretch>
          <a:fillRect/>
        </a:stretch>
      </xdr:blipFill>
      <xdr:spPr>
        <a:xfrm>
          <a:off x="14960027" y="89243979"/>
          <a:ext cx="4182048" cy="244367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7</xdr:col>
      <xdr:colOff>645542</xdr:colOff>
      <xdr:row>79</xdr:row>
      <xdr:rowOff>2122996</xdr:rowOff>
    </xdr:from>
    <xdr:to>
      <xdr:col>7</xdr:col>
      <xdr:colOff>7046342</xdr:colOff>
      <xdr:row>79</xdr:row>
      <xdr:rowOff>4742371</xdr:rowOff>
    </xdr:to>
    <xdr:pic>
      <xdr:nvPicPr>
        <xdr:cNvPr id="18" name="Imagen 26" descr="Imagen: evidencia de estrategia utilizada para socializar los valores definidos en el código de ética e integridad de la E.S.E">
          <a:extLst>
            <a:ext uri="{FF2B5EF4-FFF2-40B4-BE49-F238E27FC236}">
              <a16:creationId xmlns:a16="http://schemas.microsoft.com/office/drawing/2014/main" id="{9516C08A-5670-415E-A2FF-C3C9D198F4E7}"/>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12246992" y="193051621"/>
          <a:ext cx="6400800" cy="2619375"/>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xdr:col>
      <xdr:colOff>153478</xdr:colOff>
      <xdr:row>70</xdr:row>
      <xdr:rowOff>1429828</xdr:rowOff>
    </xdr:from>
    <xdr:to>
      <xdr:col>7</xdr:col>
      <xdr:colOff>7716328</xdr:colOff>
      <xdr:row>70</xdr:row>
      <xdr:rowOff>3992053</xdr:rowOff>
    </xdr:to>
    <xdr:pic>
      <xdr:nvPicPr>
        <xdr:cNvPr id="19" name="Imagen 2" descr="Imagen: Personal que realizó la capacitación en el tema de lenguaje claro">
          <a:extLst>
            <a:ext uri="{FF2B5EF4-FFF2-40B4-BE49-F238E27FC236}">
              <a16:creationId xmlns:a16="http://schemas.microsoft.com/office/drawing/2014/main" id="{3AB96DF8-9541-412A-B700-15463B29EC1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754928" y="176023078"/>
          <a:ext cx="75628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153477</xdr:colOff>
      <xdr:row>80</xdr:row>
      <xdr:rowOff>1702999</xdr:rowOff>
    </xdr:from>
    <xdr:to>
      <xdr:col>7</xdr:col>
      <xdr:colOff>7697277</xdr:colOff>
      <xdr:row>80</xdr:row>
      <xdr:rowOff>4598599</xdr:rowOff>
    </xdr:to>
    <xdr:pic>
      <xdr:nvPicPr>
        <xdr:cNvPr id="20" name="Imagen 10" descr="Gráfico: Funcionarios que recibieron sensibilización sobre el código de ética e integridad de la E.S.E">
          <a:extLst>
            <a:ext uri="{FF2B5EF4-FFF2-40B4-BE49-F238E27FC236}">
              <a16:creationId xmlns:a16="http://schemas.microsoft.com/office/drawing/2014/main" id="{8C7F4A5C-FDBB-497F-AD69-3C99D220845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1754927" y="197832274"/>
          <a:ext cx="75438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170372</xdr:colOff>
      <xdr:row>56</xdr:row>
      <xdr:rowOff>990601</xdr:rowOff>
    </xdr:from>
    <xdr:to>
      <xdr:col>7</xdr:col>
      <xdr:colOff>7790372</xdr:colOff>
      <xdr:row>56</xdr:row>
      <xdr:rowOff>3800476</xdr:rowOff>
    </xdr:to>
    <xdr:pic>
      <xdr:nvPicPr>
        <xdr:cNvPr id="21" name="Imagen 15" descr="Gráfica: Funcionarios que recibieron capacitación sobre el modelo de atención  centrado en el paciente y su familia">
          <a:extLst>
            <a:ext uri="{FF2B5EF4-FFF2-40B4-BE49-F238E27FC236}">
              <a16:creationId xmlns:a16="http://schemas.microsoft.com/office/drawing/2014/main" id="{ABC3F2C1-699D-461E-98E0-B0CFD05E28C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771822" y="141274801"/>
          <a:ext cx="7620000"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94171</xdr:colOff>
      <xdr:row>55</xdr:row>
      <xdr:rowOff>1041460</xdr:rowOff>
    </xdr:from>
    <xdr:to>
      <xdr:col>7</xdr:col>
      <xdr:colOff>7733221</xdr:colOff>
      <xdr:row>55</xdr:row>
      <xdr:rowOff>3898960</xdr:rowOff>
    </xdr:to>
    <xdr:pic>
      <xdr:nvPicPr>
        <xdr:cNvPr id="22" name="Imagen 18" descr="Gráfico: Funcionarios de la E.S.E que recibieron capacitación acerca de los derechos y deberes diferenciales.&#10;">
          <a:extLst>
            <a:ext uri="{FF2B5EF4-FFF2-40B4-BE49-F238E27FC236}">
              <a16:creationId xmlns:a16="http://schemas.microsoft.com/office/drawing/2014/main" id="{B9A573D7-BD7C-4382-ABE6-10041662B96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695621" y="137067985"/>
          <a:ext cx="7639050"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3050097</xdr:colOff>
      <xdr:row>73</xdr:row>
      <xdr:rowOff>642488</xdr:rowOff>
    </xdr:from>
    <xdr:to>
      <xdr:col>7</xdr:col>
      <xdr:colOff>7698297</xdr:colOff>
      <xdr:row>73</xdr:row>
      <xdr:rowOff>3261863</xdr:rowOff>
    </xdr:to>
    <xdr:pic>
      <xdr:nvPicPr>
        <xdr:cNvPr id="23" name="Imagen 19" descr="Imagen: reporte de cumplimiento de la Matriz ITA para el periodo 2022">
          <a:extLst>
            <a:ext uri="{FF2B5EF4-FFF2-40B4-BE49-F238E27FC236}">
              <a16:creationId xmlns:a16="http://schemas.microsoft.com/office/drawing/2014/main" id="{8DEBBFD6-0321-4EE0-8590-8EC46D91568E}"/>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924597" y="183824113"/>
          <a:ext cx="4648200"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793750</xdr:colOff>
      <xdr:row>69</xdr:row>
      <xdr:rowOff>1280246</xdr:rowOff>
    </xdr:from>
    <xdr:to>
      <xdr:col>7</xdr:col>
      <xdr:colOff>7250082</xdr:colOff>
      <xdr:row>69</xdr:row>
      <xdr:rowOff>3499458</xdr:rowOff>
    </xdr:to>
    <xdr:pic>
      <xdr:nvPicPr>
        <xdr:cNvPr id="24" name="Imagen 23" descr="Imagen: Cumplimiento del Menú &quot;atención y servicios a la ciudadanía&quot; ">
          <a:extLst>
            <a:ext uri="{FF2B5EF4-FFF2-40B4-BE49-F238E27FC236}">
              <a16:creationId xmlns:a16="http://schemas.microsoft.com/office/drawing/2014/main" id="{1A9DECE3-7516-4D3B-8C80-12DD6A3A81D5}"/>
            </a:ext>
          </a:extLst>
        </xdr:cNvPr>
        <xdr:cNvPicPr>
          <a:picLocks noChangeAspect="1"/>
        </xdr:cNvPicPr>
      </xdr:nvPicPr>
      <xdr:blipFill>
        <a:blip xmlns:r="http://schemas.openxmlformats.org/officeDocument/2006/relationships" r:embed="rId22"/>
        <a:stretch>
          <a:fillRect/>
        </a:stretch>
      </xdr:blipFill>
      <xdr:spPr>
        <a:xfrm>
          <a:off x="12668250" y="171968246"/>
          <a:ext cx="6456332" cy="221921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editAs="oneCell">
    <xdr:from>
      <xdr:col>7</xdr:col>
      <xdr:colOff>3756084</xdr:colOff>
      <xdr:row>67</xdr:row>
      <xdr:rowOff>80334</xdr:rowOff>
    </xdr:from>
    <xdr:to>
      <xdr:col>7</xdr:col>
      <xdr:colOff>7716037</xdr:colOff>
      <xdr:row>67</xdr:row>
      <xdr:rowOff>2668257</xdr:rowOff>
    </xdr:to>
    <xdr:pic>
      <xdr:nvPicPr>
        <xdr:cNvPr id="25" name="Imagen 24" descr="Imagen: evidencia de implementación del sitio participa en la pagina web y el cumplimiento obtenido en el reporte de la Matriz ITA">
          <a:extLst>
            <a:ext uri="{FF2B5EF4-FFF2-40B4-BE49-F238E27FC236}">
              <a16:creationId xmlns:a16="http://schemas.microsoft.com/office/drawing/2014/main" id="{7B10AA2A-C71E-40B8-9557-CF3E541F536A}"/>
            </a:ext>
          </a:extLst>
        </xdr:cNvPr>
        <xdr:cNvPicPr>
          <a:picLocks noChangeAspect="1"/>
        </xdr:cNvPicPr>
      </xdr:nvPicPr>
      <xdr:blipFill>
        <a:blip xmlns:r="http://schemas.openxmlformats.org/officeDocument/2006/relationships" r:embed="rId23"/>
        <a:stretch>
          <a:fillRect/>
        </a:stretch>
      </xdr:blipFill>
      <xdr:spPr>
        <a:xfrm>
          <a:off x="15357534" y="165615309"/>
          <a:ext cx="3959953" cy="258792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2913571</xdr:colOff>
      <xdr:row>58</xdr:row>
      <xdr:rowOff>1817118</xdr:rowOff>
    </xdr:from>
    <xdr:to>
      <xdr:col>7</xdr:col>
      <xdr:colOff>7761796</xdr:colOff>
      <xdr:row>58</xdr:row>
      <xdr:rowOff>4960368</xdr:rowOff>
    </xdr:to>
    <xdr:pic>
      <xdr:nvPicPr>
        <xdr:cNvPr id="26" name="Imagen 24" descr="Grafico: Tiempos de respuesta de las PQRSD sin felicitaciones de enero a diciembre 2022">
          <a:extLst>
            <a:ext uri="{FF2B5EF4-FFF2-40B4-BE49-F238E27FC236}">
              <a16:creationId xmlns:a16="http://schemas.microsoft.com/office/drawing/2014/main" id="{55295030-E654-48D5-A995-46E9C76FF04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515021" y="149340318"/>
          <a:ext cx="48482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3565667</xdr:colOff>
      <xdr:row>57</xdr:row>
      <xdr:rowOff>323491</xdr:rowOff>
    </xdr:from>
    <xdr:to>
      <xdr:col>7</xdr:col>
      <xdr:colOff>7650011</xdr:colOff>
      <xdr:row>57</xdr:row>
      <xdr:rowOff>3163019</xdr:rowOff>
    </xdr:to>
    <xdr:pic>
      <xdr:nvPicPr>
        <xdr:cNvPr id="27" name="Imagen 26" descr="Imagen: evidencia publicación del normograma actualizado">
          <a:extLst>
            <a:ext uri="{FF2B5EF4-FFF2-40B4-BE49-F238E27FC236}">
              <a16:creationId xmlns:a16="http://schemas.microsoft.com/office/drawing/2014/main" id="{1EAE9F6F-2E27-4684-8BDD-4379C7F0E31D}"/>
            </a:ext>
          </a:extLst>
        </xdr:cNvPr>
        <xdr:cNvPicPr>
          <a:picLocks noChangeAspect="1"/>
        </xdr:cNvPicPr>
      </xdr:nvPicPr>
      <xdr:blipFill>
        <a:blip xmlns:r="http://schemas.openxmlformats.org/officeDocument/2006/relationships" r:embed="rId25"/>
        <a:stretch>
          <a:fillRect/>
        </a:stretch>
      </xdr:blipFill>
      <xdr:spPr>
        <a:xfrm>
          <a:off x="15167117" y="144493891"/>
          <a:ext cx="4084344" cy="283952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7</xdr:col>
      <xdr:colOff>2984381</xdr:colOff>
      <xdr:row>59</xdr:row>
      <xdr:rowOff>366264</xdr:rowOff>
    </xdr:from>
    <xdr:to>
      <xdr:col>7</xdr:col>
      <xdr:colOff>7737356</xdr:colOff>
      <xdr:row>59</xdr:row>
      <xdr:rowOff>2852289</xdr:rowOff>
    </xdr:to>
    <xdr:pic>
      <xdr:nvPicPr>
        <xdr:cNvPr id="28" name="Imagen 28" descr="Imagen: resultados de la satisfacción global del usuario del HMUA">
          <a:extLst>
            <a:ext uri="{FF2B5EF4-FFF2-40B4-BE49-F238E27FC236}">
              <a16:creationId xmlns:a16="http://schemas.microsoft.com/office/drawing/2014/main" id="{A513949A-04AB-4BF1-86C0-E55956E97624}"/>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4585831" y="153080589"/>
          <a:ext cx="4752975" cy="248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879536</xdr:colOff>
      <xdr:row>42</xdr:row>
      <xdr:rowOff>789496</xdr:rowOff>
    </xdr:from>
    <xdr:to>
      <xdr:col>7</xdr:col>
      <xdr:colOff>7118411</xdr:colOff>
      <xdr:row>42</xdr:row>
      <xdr:rowOff>3446971</xdr:rowOff>
    </xdr:to>
    <xdr:pic>
      <xdr:nvPicPr>
        <xdr:cNvPr id="29" name="Imagen 10" descr="Imagen: evidencia de la encuesta de satisfacción realizada en la rendición de cuentas en audiencia publica.">
          <a:extLst>
            <a:ext uri="{FF2B5EF4-FFF2-40B4-BE49-F238E27FC236}">
              <a16:creationId xmlns:a16="http://schemas.microsoft.com/office/drawing/2014/main" id="{C42116E6-A07E-42BB-AAA1-4DCC343AE466}"/>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2480986" y="96687196"/>
          <a:ext cx="623887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2746374</xdr:colOff>
      <xdr:row>43</xdr:row>
      <xdr:rowOff>619124</xdr:rowOff>
    </xdr:from>
    <xdr:to>
      <xdr:col>7</xdr:col>
      <xdr:colOff>7691885</xdr:colOff>
      <xdr:row>43</xdr:row>
      <xdr:rowOff>3289779</xdr:rowOff>
    </xdr:to>
    <xdr:pic>
      <xdr:nvPicPr>
        <xdr:cNvPr id="30" name="Imagen 29" descr="Imagen: evidencia de publicación de los resultados de la audiencia publica de rendición de cuentas.">
          <a:extLst>
            <a:ext uri="{FF2B5EF4-FFF2-40B4-BE49-F238E27FC236}">
              <a16:creationId xmlns:a16="http://schemas.microsoft.com/office/drawing/2014/main" id="{8DD111F6-0305-46E0-BFC0-1CB8E659E79C}"/>
            </a:ext>
          </a:extLst>
        </xdr:cNvPr>
        <xdr:cNvPicPr>
          <a:picLocks noChangeAspect="1"/>
        </xdr:cNvPicPr>
      </xdr:nvPicPr>
      <xdr:blipFill>
        <a:blip xmlns:r="http://schemas.openxmlformats.org/officeDocument/2006/relationships" r:embed="rId28"/>
        <a:stretch>
          <a:fillRect/>
        </a:stretch>
      </xdr:blipFill>
      <xdr:spPr>
        <a:xfrm>
          <a:off x="14347824" y="100098224"/>
          <a:ext cx="4945511" cy="2670655"/>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5179346</xdr:colOff>
      <xdr:row>53</xdr:row>
      <xdr:rowOff>2462891</xdr:rowOff>
    </xdr:from>
    <xdr:to>
      <xdr:col>7</xdr:col>
      <xdr:colOff>7740197</xdr:colOff>
      <xdr:row>53</xdr:row>
      <xdr:rowOff>4041320</xdr:rowOff>
    </xdr:to>
    <xdr:pic>
      <xdr:nvPicPr>
        <xdr:cNvPr id="31" name="Imagen 32" descr="Imagen: evidencia de las redes sociales donde se publican las píldoras informáticas implementadas por la E.S.E">
          <a:extLst>
            <a:ext uri="{FF2B5EF4-FFF2-40B4-BE49-F238E27FC236}">
              <a16:creationId xmlns:a16="http://schemas.microsoft.com/office/drawing/2014/main" id="{E484625B-0327-4049-B3BB-B32053FA6F6C}"/>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6780796" y="129183491"/>
          <a:ext cx="2560851" cy="1578429"/>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251044</xdr:colOff>
      <xdr:row>52</xdr:row>
      <xdr:rowOff>1171435</xdr:rowOff>
    </xdr:from>
    <xdr:to>
      <xdr:col>7</xdr:col>
      <xdr:colOff>7680544</xdr:colOff>
      <xdr:row>52</xdr:row>
      <xdr:rowOff>3689957</xdr:rowOff>
    </xdr:to>
    <xdr:pic>
      <xdr:nvPicPr>
        <xdr:cNvPr id="32" name="Imagen 33" descr="Tabla: Medios de origen por los cuales se interponen las PQRSDF a la E.S.E">
          <a:extLst>
            <a:ext uri="{FF2B5EF4-FFF2-40B4-BE49-F238E27FC236}">
              <a16:creationId xmlns:a16="http://schemas.microsoft.com/office/drawing/2014/main" id="{C7032D52-052A-4A9A-9794-C4C8706521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125544" y="122996185"/>
          <a:ext cx="7429500" cy="2518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3254375</xdr:colOff>
      <xdr:row>54</xdr:row>
      <xdr:rowOff>2688167</xdr:rowOff>
    </xdr:from>
    <xdr:to>
      <xdr:col>7</xdr:col>
      <xdr:colOff>7519457</xdr:colOff>
      <xdr:row>54</xdr:row>
      <xdr:rowOff>3726189</xdr:rowOff>
    </xdr:to>
    <xdr:pic>
      <xdr:nvPicPr>
        <xdr:cNvPr id="33" name="Imagen 32" descr="Imagen: reporte de la gestión del Call center para agendamiento de citas">
          <a:extLst>
            <a:ext uri="{FF2B5EF4-FFF2-40B4-BE49-F238E27FC236}">
              <a16:creationId xmlns:a16="http://schemas.microsoft.com/office/drawing/2014/main" id="{856E3F54-C072-47FB-861C-E79C3BEE261B}"/>
            </a:ext>
          </a:extLst>
        </xdr:cNvPr>
        <xdr:cNvPicPr>
          <a:picLocks noChangeAspect="1"/>
        </xdr:cNvPicPr>
      </xdr:nvPicPr>
      <xdr:blipFill>
        <a:blip xmlns:r="http://schemas.openxmlformats.org/officeDocument/2006/relationships" r:embed="rId31"/>
        <a:stretch>
          <a:fillRect/>
        </a:stretch>
      </xdr:blipFill>
      <xdr:spPr>
        <a:xfrm>
          <a:off x="14855825" y="133514042"/>
          <a:ext cx="4265082" cy="1038022"/>
        </a:xfrm>
        <a:prstGeom prst="rect">
          <a:avLst/>
        </a:prstGeom>
      </xdr:spPr>
    </xdr:pic>
    <xdr:clientData/>
  </xdr:twoCellAnchor>
  <xdr:twoCellAnchor editAs="oneCell">
    <xdr:from>
      <xdr:col>7</xdr:col>
      <xdr:colOff>2787261</xdr:colOff>
      <xdr:row>53</xdr:row>
      <xdr:rowOff>1039011</xdr:rowOff>
    </xdr:from>
    <xdr:to>
      <xdr:col>7</xdr:col>
      <xdr:colOff>5093032</xdr:colOff>
      <xdr:row>53</xdr:row>
      <xdr:rowOff>3633106</xdr:rowOff>
    </xdr:to>
    <xdr:pic>
      <xdr:nvPicPr>
        <xdr:cNvPr id="34" name="Imagen 33" descr="Imagen: píldora informática sobre canal de comunicación para cancelación de citas.">
          <a:extLst>
            <a:ext uri="{FF2B5EF4-FFF2-40B4-BE49-F238E27FC236}">
              <a16:creationId xmlns:a16="http://schemas.microsoft.com/office/drawing/2014/main" id="{73A21DD3-0A96-46CD-BBD3-0E280A4D2631}"/>
            </a:ext>
          </a:extLst>
        </xdr:cNvPr>
        <xdr:cNvPicPr>
          <a:picLocks noChangeAspect="1"/>
        </xdr:cNvPicPr>
      </xdr:nvPicPr>
      <xdr:blipFill>
        <a:blip xmlns:r="http://schemas.openxmlformats.org/officeDocument/2006/relationships" r:embed="rId32"/>
        <a:stretch>
          <a:fillRect/>
        </a:stretch>
      </xdr:blipFill>
      <xdr:spPr>
        <a:xfrm>
          <a:off x="14388711" y="127759611"/>
          <a:ext cx="2305771" cy="2594095"/>
        </a:xfrm>
        <a:prstGeom prst="rect">
          <a:avLst/>
        </a:prstGeom>
        <a:ln w="3175">
          <a:solidFill>
            <a:schemeClr val="tx1"/>
          </a:solidFill>
        </a:ln>
      </xdr:spPr>
    </xdr:pic>
    <xdr:clientData/>
  </xdr:twoCellAnchor>
  <xdr:twoCellAnchor editAs="oneCell">
    <xdr:from>
      <xdr:col>7</xdr:col>
      <xdr:colOff>167387</xdr:colOff>
      <xdr:row>53</xdr:row>
      <xdr:rowOff>1051343</xdr:rowOff>
    </xdr:from>
    <xdr:to>
      <xdr:col>7</xdr:col>
      <xdr:colOff>2726082</xdr:colOff>
      <xdr:row>53</xdr:row>
      <xdr:rowOff>3633106</xdr:rowOff>
    </xdr:to>
    <xdr:pic>
      <xdr:nvPicPr>
        <xdr:cNvPr id="35" name="Imagen 34" descr="Imagen: Datos de contacto de la E.S.E. publicados en la pagina web.">
          <a:extLst>
            <a:ext uri="{FF2B5EF4-FFF2-40B4-BE49-F238E27FC236}">
              <a16:creationId xmlns:a16="http://schemas.microsoft.com/office/drawing/2014/main" id="{2CAD6873-8A5C-4A65-BB40-E47302A00A12}"/>
            </a:ext>
          </a:extLst>
        </xdr:cNvPr>
        <xdr:cNvPicPr>
          <a:picLocks noChangeAspect="1"/>
        </xdr:cNvPicPr>
      </xdr:nvPicPr>
      <xdr:blipFill>
        <a:blip xmlns:r="http://schemas.openxmlformats.org/officeDocument/2006/relationships" r:embed="rId33"/>
        <a:stretch>
          <a:fillRect/>
        </a:stretch>
      </xdr:blipFill>
      <xdr:spPr>
        <a:xfrm>
          <a:off x="11768837" y="127771943"/>
          <a:ext cx="2558695" cy="2581763"/>
        </a:xfrm>
        <a:prstGeom prst="rect">
          <a:avLst/>
        </a:prstGeom>
        <a:ln w="3175">
          <a:solidFill>
            <a:schemeClr val="tx1"/>
          </a:solidFill>
        </a:ln>
      </xdr:spPr>
    </xdr:pic>
    <xdr:clientData/>
  </xdr:twoCellAnchor>
  <xdr:twoCellAnchor editAs="oneCell">
    <xdr:from>
      <xdr:col>7</xdr:col>
      <xdr:colOff>5144271</xdr:colOff>
      <xdr:row>53</xdr:row>
      <xdr:rowOff>735760</xdr:rowOff>
    </xdr:from>
    <xdr:to>
      <xdr:col>7</xdr:col>
      <xdr:colOff>7715251</xdr:colOff>
      <xdr:row>53</xdr:row>
      <xdr:rowOff>2386979</xdr:rowOff>
    </xdr:to>
    <xdr:pic>
      <xdr:nvPicPr>
        <xdr:cNvPr id="36" name="Imagen 35" descr="Imagen: sitio de preguntas frecuentes en la pagina web del Hospital donde se relacionen los canales de comunicación">
          <a:extLst>
            <a:ext uri="{FF2B5EF4-FFF2-40B4-BE49-F238E27FC236}">
              <a16:creationId xmlns:a16="http://schemas.microsoft.com/office/drawing/2014/main" id="{A9FB55FA-4D54-4B2A-836C-C6E01068987C}"/>
            </a:ext>
          </a:extLst>
        </xdr:cNvPr>
        <xdr:cNvPicPr>
          <a:picLocks noChangeAspect="1"/>
        </xdr:cNvPicPr>
      </xdr:nvPicPr>
      <xdr:blipFill>
        <a:blip xmlns:r="http://schemas.openxmlformats.org/officeDocument/2006/relationships" r:embed="rId34"/>
        <a:stretch>
          <a:fillRect/>
        </a:stretch>
      </xdr:blipFill>
      <xdr:spPr>
        <a:xfrm>
          <a:off x="16745721" y="127456360"/>
          <a:ext cx="2570980" cy="1651219"/>
        </a:xfrm>
        <a:prstGeom prst="rect">
          <a:avLst/>
        </a:prstGeom>
        <a:ln w="3175">
          <a:solidFill>
            <a:schemeClr val="tx1"/>
          </a:solidFill>
        </a:ln>
      </xdr:spPr>
    </xdr:pic>
    <xdr:clientData/>
  </xdr:twoCellAnchor>
  <xdr:twoCellAnchor editAs="oneCell">
    <xdr:from>
      <xdr:col>7</xdr:col>
      <xdr:colOff>83093</xdr:colOff>
      <xdr:row>51</xdr:row>
      <xdr:rowOff>1166044</xdr:rowOff>
    </xdr:from>
    <xdr:to>
      <xdr:col>7</xdr:col>
      <xdr:colOff>7739037</xdr:colOff>
      <xdr:row>51</xdr:row>
      <xdr:rowOff>4101353</xdr:rowOff>
    </xdr:to>
    <xdr:pic>
      <xdr:nvPicPr>
        <xdr:cNvPr id="37" name="Imagen 36" descr="Grafico: Actividades y porcentaje de cumplimiento en el HMUA de las acciones priorizadas para avanzar en el tema de accesibilidad al usuario en el 2022">
          <a:extLst>
            <a:ext uri="{FF2B5EF4-FFF2-40B4-BE49-F238E27FC236}">
              <a16:creationId xmlns:a16="http://schemas.microsoft.com/office/drawing/2014/main" id="{43C720DE-603A-413A-9CAE-C294E82ED7EC}"/>
            </a:ext>
          </a:extLst>
        </xdr:cNvPr>
        <xdr:cNvPicPr>
          <a:picLocks noChangeAspect="1"/>
        </xdr:cNvPicPr>
      </xdr:nvPicPr>
      <xdr:blipFill>
        <a:blip xmlns:r="http://schemas.openxmlformats.org/officeDocument/2006/relationships" r:embed="rId35"/>
        <a:stretch>
          <a:fillRect/>
        </a:stretch>
      </xdr:blipFill>
      <xdr:spPr>
        <a:xfrm>
          <a:off x="11684543" y="119828494"/>
          <a:ext cx="7655944" cy="2935309"/>
        </a:xfrm>
        <a:prstGeom prst="rect">
          <a:avLst/>
        </a:prstGeom>
      </xdr:spPr>
    </xdr:pic>
    <xdr:clientData/>
  </xdr:twoCellAnchor>
  <xdr:twoCellAnchor editAs="oneCell">
    <xdr:from>
      <xdr:col>7</xdr:col>
      <xdr:colOff>3722217</xdr:colOff>
      <xdr:row>26</xdr:row>
      <xdr:rowOff>460375</xdr:rowOff>
    </xdr:from>
    <xdr:to>
      <xdr:col>7</xdr:col>
      <xdr:colOff>7445375</xdr:colOff>
      <xdr:row>26</xdr:row>
      <xdr:rowOff>2127250</xdr:rowOff>
    </xdr:to>
    <xdr:pic>
      <xdr:nvPicPr>
        <xdr:cNvPr id="38" name="Imagen 37" descr="Imagen: evidencia nuevo tramite en línea para la solicitud de historias clínicas">
          <a:extLst>
            <a:ext uri="{FF2B5EF4-FFF2-40B4-BE49-F238E27FC236}">
              <a16:creationId xmlns:a16="http://schemas.microsoft.com/office/drawing/2014/main" id="{139D9CC6-ACAD-47B4-AA3A-BC2008C003F7}"/>
            </a:ext>
          </a:extLst>
        </xdr:cNvPr>
        <xdr:cNvPicPr>
          <a:picLocks noChangeAspect="1"/>
        </xdr:cNvPicPr>
      </xdr:nvPicPr>
      <xdr:blipFill>
        <a:blip xmlns:r="http://schemas.openxmlformats.org/officeDocument/2006/relationships" r:embed="rId36"/>
        <a:stretch>
          <a:fillRect/>
        </a:stretch>
      </xdr:blipFill>
      <xdr:spPr>
        <a:xfrm>
          <a:off x="15323667" y="61029850"/>
          <a:ext cx="3723158" cy="1666875"/>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47625</xdr:colOff>
      <xdr:row>58</xdr:row>
      <xdr:rowOff>2476500</xdr:rowOff>
    </xdr:from>
    <xdr:to>
      <xdr:col>7</xdr:col>
      <xdr:colOff>2825750</xdr:colOff>
      <xdr:row>58</xdr:row>
      <xdr:rowOff>3943167</xdr:rowOff>
    </xdr:to>
    <xdr:pic>
      <xdr:nvPicPr>
        <xdr:cNvPr id="39" name="Imagen 38" descr="Imagen: Tiempos de respuesta de las solicitudes de información negadas por la institución.">
          <a:extLst>
            <a:ext uri="{FF2B5EF4-FFF2-40B4-BE49-F238E27FC236}">
              <a16:creationId xmlns:a16="http://schemas.microsoft.com/office/drawing/2014/main" id="{81A6ED17-83A4-451B-AA1F-643E19C19E04}"/>
            </a:ext>
          </a:extLst>
        </xdr:cNvPr>
        <xdr:cNvPicPr>
          <a:picLocks noChangeAspect="1"/>
        </xdr:cNvPicPr>
      </xdr:nvPicPr>
      <xdr:blipFill>
        <a:blip xmlns:r="http://schemas.openxmlformats.org/officeDocument/2006/relationships" r:embed="rId37"/>
        <a:stretch>
          <a:fillRect/>
        </a:stretch>
      </xdr:blipFill>
      <xdr:spPr>
        <a:xfrm>
          <a:off x="11649075" y="149999700"/>
          <a:ext cx="2778125" cy="1466667"/>
        </a:xfrm>
        <a:prstGeom prst="rect">
          <a:avLst/>
        </a:prstGeom>
      </xdr:spPr>
    </xdr:pic>
    <xdr:clientData/>
  </xdr:twoCellAnchor>
  <xdr:twoCellAnchor editAs="oneCell">
    <xdr:from>
      <xdr:col>7</xdr:col>
      <xdr:colOff>1111250</xdr:colOff>
      <xdr:row>54</xdr:row>
      <xdr:rowOff>3735917</xdr:rowOff>
    </xdr:from>
    <xdr:to>
      <xdr:col>7</xdr:col>
      <xdr:colOff>6588125</xdr:colOff>
      <xdr:row>54</xdr:row>
      <xdr:rowOff>5143500</xdr:rowOff>
    </xdr:to>
    <xdr:pic>
      <xdr:nvPicPr>
        <xdr:cNvPr id="40" name="Imagen 39" descr="Tabla: Variación en la cantidad de felicitaciones y quejas recibidas ">
          <a:extLst>
            <a:ext uri="{FF2B5EF4-FFF2-40B4-BE49-F238E27FC236}">
              <a16:creationId xmlns:a16="http://schemas.microsoft.com/office/drawing/2014/main" id="{18EECD98-447B-4F3A-AF3C-E946A550EB84}"/>
            </a:ext>
          </a:extLst>
        </xdr:cNvPr>
        <xdr:cNvPicPr>
          <a:picLocks noChangeAspect="1"/>
        </xdr:cNvPicPr>
      </xdr:nvPicPr>
      <xdr:blipFill>
        <a:blip xmlns:r="http://schemas.openxmlformats.org/officeDocument/2006/relationships" r:embed="rId38"/>
        <a:stretch>
          <a:fillRect/>
        </a:stretch>
      </xdr:blipFill>
      <xdr:spPr>
        <a:xfrm>
          <a:off x="12712700" y="134561792"/>
          <a:ext cx="5476875" cy="1407583"/>
        </a:xfrm>
        <a:prstGeom prst="rect">
          <a:avLst/>
        </a:prstGeom>
      </xdr:spPr>
    </xdr:pic>
    <xdr:clientData/>
  </xdr:twoCellAnchor>
  <xdr:twoCellAnchor editAs="oneCell">
    <xdr:from>
      <xdr:col>7</xdr:col>
      <xdr:colOff>4667249</xdr:colOff>
      <xdr:row>44</xdr:row>
      <xdr:rowOff>2047874</xdr:rowOff>
    </xdr:from>
    <xdr:to>
      <xdr:col>7</xdr:col>
      <xdr:colOff>7699374</xdr:colOff>
      <xdr:row>44</xdr:row>
      <xdr:rowOff>4952999</xdr:rowOff>
    </xdr:to>
    <xdr:pic>
      <xdr:nvPicPr>
        <xdr:cNvPr id="41" name="Imagen 40" descr="Imagen: evidencia pagina web en la sección colaboración e innovación abierta.">
          <a:extLst>
            <a:ext uri="{FF2B5EF4-FFF2-40B4-BE49-F238E27FC236}">
              <a16:creationId xmlns:a16="http://schemas.microsoft.com/office/drawing/2014/main" id="{0DA87C40-D20F-497E-A701-0030CC93A49E}"/>
            </a:ext>
          </a:extLst>
        </xdr:cNvPr>
        <xdr:cNvPicPr>
          <a:picLocks noChangeAspect="1"/>
        </xdr:cNvPicPr>
      </xdr:nvPicPr>
      <xdr:blipFill>
        <a:blip xmlns:r="http://schemas.openxmlformats.org/officeDocument/2006/relationships" r:embed="rId39"/>
        <a:stretch>
          <a:fillRect/>
        </a:stretch>
      </xdr:blipFill>
      <xdr:spPr>
        <a:xfrm>
          <a:off x="16268699" y="105041699"/>
          <a:ext cx="3032125" cy="2905125"/>
        </a:xfrm>
        <a:prstGeom prst="rect">
          <a:avLst/>
        </a:prstGeom>
        <a:ln>
          <a:solidFill>
            <a:schemeClr val="tx2">
              <a:lumMod val="60000"/>
              <a:lumOff val="40000"/>
            </a:schemeClr>
          </a:solidFill>
        </a:ln>
      </xdr:spPr>
    </xdr:pic>
    <xdr:clientData/>
  </xdr:twoCellAnchor>
  <xdr:twoCellAnchor editAs="oneCell">
    <xdr:from>
      <xdr:col>7</xdr:col>
      <xdr:colOff>158751</xdr:colOff>
      <xdr:row>44</xdr:row>
      <xdr:rowOff>3603625</xdr:rowOff>
    </xdr:from>
    <xdr:to>
      <xdr:col>7</xdr:col>
      <xdr:colOff>4667250</xdr:colOff>
      <xdr:row>44</xdr:row>
      <xdr:rowOff>4841875</xdr:rowOff>
    </xdr:to>
    <xdr:pic>
      <xdr:nvPicPr>
        <xdr:cNvPr id="42" name="Imagen 41" descr="tabla: Resultado de la encueta de percepcion de los ciudadanos frente a los tramites en el HMUA">
          <a:extLst>
            <a:ext uri="{FF2B5EF4-FFF2-40B4-BE49-F238E27FC236}">
              <a16:creationId xmlns:a16="http://schemas.microsoft.com/office/drawing/2014/main" id="{EEFCC509-2680-4A1F-9F67-0B2CC058F10E}"/>
            </a:ext>
          </a:extLst>
        </xdr:cNvPr>
        <xdr:cNvPicPr>
          <a:picLocks noChangeAspect="1"/>
        </xdr:cNvPicPr>
      </xdr:nvPicPr>
      <xdr:blipFill>
        <a:blip xmlns:r="http://schemas.openxmlformats.org/officeDocument/2006/relationships" r:embed="rId40"/>
        <a:stretch>
          <a:fillRect/>
        </a:stretch>
      </xdr:blipFill>
      <xdr:spPr>
        <a:xfrm>
          <a:off x="11760201" y="106597450"/>
          <a:ext cx="4508499" cy="1238250"/>
        </a:xfrm>
        <a:prstGeom prst="rect">
          <a:avLst/>
        </a:prstGeom>
      </xdr:spPr>
    </xdr:pic>
    <xdr:clientData/>
  </xdr:twoCellAnchor>
  <xdr:twoCellAnchor editAs="oneCell">
    <xdr:from>
      <xdr:col>7</xdr:col>
      <xdr:colOff>3746500</xdr:colOff>
      <xdr:row>45</xdr:row>
      <xdr:rowOff>1353430</xdr:rowOff>
    </xdr:from>
    <xdr:to>
      <xdr:col>7</xdr:col>
      <xdr:colOff>7810500</xdr:colOff>
      <xdr:row>45</xdr:row>
      <xdr:rowOff>5016500</xdr:rowOff>
    </xdr:to>
    <xdr:pic>
      <xdr:nvPicPr>
        <xdr:cNvPr id="43" name="Imagen 42" descr="Tabla: resultado encuesta de percepción de los ciudadanos frente a los trámites inscritos en el SUIT.">
          <a:extLst>
            <a:ext uri="{FF2B5EF4-FFF2-40B4-BE49-F238E27FC236}">
              <a16:creationId xmlns:a16="http://schemas.microsoft.com/office/drawing/2014/main" id="{42D99F16-D0B6-4BC6-BDD6-DE95FEF98A3C}"/>
            </a:ext>
          </a:extLst>
        </xdr:cNvPr>
        <xdr:cNvPicPr>
          <a:picLocks noChangeAspect="1"/>
        </xdr:cNvPicPr>
      </xdr:nvPicPr>
      <xdr:blipFill>
        <a:blip xmlns:r="http://schemas.openxmlformats.org/officeDocument/2006/relationships" r:embed="rId41"/>
        <a:stretch>
          <a:fillRect/>
        </a:stretch>
      </xdr:blipFill>
      <xdr:spPr>
        <a:xfrm>
          <a:off x="15347950" y="109547905"/>
          <a:ext cx="4064000" cy="3663070"/>
        </a:xfrm>
        <a:prstGeom prst="rect">
          <a:avLst/>
        </a:prstGeom>
      </xdr:spPr>
    </xdr:pic>
    <xdr:clientData/>
  </xdr:twoCellAnchor>
  <xdr:twoCellAnchor editAs="oneCell">
    <xdr:from>
      <xdr:col>7</xdr:col>
      <xdr:colOff>3952876</xdr:colOff>
      <xdr:row>46</xdr:row>
      <xdr:rowOff>1174749</xdr:rowOff>
    </xdr:from>
    <xdr:to>
      <xdr:col>7</xdr:col>
      <xdr:colOff>7699376</xdr:colOff>
      <xdr:row>46</xdr:row>
      <xdr:rowOff>3095624</xdr:rowOff>
    </xdr:to>
    <xdr:pic>
      <xdr:nvPicPr>
        <xdr:cNvPr id="44" name="Imagen 43" descr="Tabla: Proporción de PQRSD vs los tramites inscritos en el SUIT gestionados de enero a diciembre en 2021 y 2022.">
          <a:extLst>
            <a:ext uri="{FF2B5EF4-FFF2-40B4-BE49-F238E27FC236}">
              <a16:creationId xmlns:a16="http://schemas.microsoft.com/office/drawing/2014/main" id="{9B6BE1D5-AACE-4E7E-ABE2-64EBBB599CC1}"/>
            </a:ext>
          </a:extLst>
        </xdr:cNvPr>
        <xdr:cNvPicPr>
          <a:picLocks noChangeAspect="1"/>
        </xdr:cNvPicPr>
      </xdr:nvPicPr>
      <xdr:blipFill>
        <a:blip xmlns:r="http://schemas.openxmlformats.org/officeDocument/2006/relationships" r:embed="rId42"/>
        <a:stretch>
          <a:fillRect/>
        </a:stretch>
      </xdr:blipFill>
      <xdr:spPr>
        <a:xfrm>
          <a:off x="15554326" y="114569874"/>
          <a:ext cx="3746500" cy="1920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285753</xdr:colOff>
      <xdr:row>12</xdr:row>
      <xdr:rowOff>964406</xdr:rowOff>
    </xdr:from>
    <xdr:to>
      <xdr:col>29</xdr:col>
      <xdr:colOff>469681</xdr:colOff>
      <xdr:row>16</xdr:row>
      <xdr:rowOff>892968</xdr:rowOff>
    </xdr:to>
    <xdr:pic>
      <xdr:nvPicPr>
        <xdr:cNvPr id="4" name="Imagen 3" descr="Evidencia seguimiento al SUIT">
          <a:extLst>
            <a:ext uri="{FF2B5EF4-FFF2-40B4-BE49-F238E27FC236}">
              <a16:creationId xmlns:a16="http://schemas.microsoft.com/office/drawing/2014/main" id="{6CD5A464-3085-4E5F-943B-F29FFFE34776}"/>
            </a:ext>
          </a:extLst>
        </xdr:cNvPr>
        <xdr:cNvPicPr>
          <a:picLocks noChangeAspect="1"/>
        </xdr:cNvPicPr>
      </xdr:nvPicPr>
      <xdr:blipFill>
        <a:blip xmlns:r="http://schemas.openxmlformats.org/officeDocument/2006/relationships" r:embed="rId1"/>
        <a:stretch>
          <a:fillRect/>
        </a:stretch>
      </xdr:blipFill>
      <xdr:spPr>
        <a:xfrm>
          <a:off x="14668503" y="4167187"/>
          <a:ext cx="9137428" cy="58935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309282</xdr:colOff>
      <xdr:row>2</xdr:row>
      <xdr:rowOff>22412</xdr:rowOff>
    </xdr:from>
    <xdr:to>
      <xdr:col>17</xdr:col>
      <xdr:colOff>490257</xdr:colOff>
      <xdr:row>4</xdr:row>
      <xdr:rowOff>54910</xdr:rowOff>
    </xdr:to>
    <xdr:pic>
      <xdr:nvPicPr>
        <xdr:cNvPr id="1039" name="Picture 1">
          <a:extLst>
            <a:ext uri="{FF2B5EF4-FFF2-40B4-BE49-F238E27FC236}">
              <a16:creationId xmlns:a16="http://schemas.microsoft.com/office/drawing/2014/main" id="{5C651477-6642-4D4A-8F6D-E0EC11E09CB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4664" y="179294"/>
          <a:ext cx="3509122" cy="8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534521</xdr:colOff>
      <xdr:row>1</xdr:row>
      <xdr:rowOff>90208</xdr:rowOff>
    </xdr:from>
    <xdr:to>
      <xdr:col>22</xdr:col>
      <xdr:colOff>2214843</xdr:colOff>
      <xdr:row>4</xdr:row>
      <xdr:rowOff>56030</xdr:rowOff>
    </xdr:to>
    <xdr:pic>
      <xdr:nvPicPr>
        <xdr:cNvPr id="1040" name="Picture 2">
          <a:extLst>
            <a:ext uri="{FF2B5EF4-FFF2-40B4-BE49-F238E27FC236}">
              <a16:creationId xmlns:a16="http://schemas.microsoft.com/office/drawing/2014/main" id="{EDECFA6E-4EB8-46DE-9D58-F5F47A9E47D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68697" y="179855"/>
          <a:ext cx="1680322" cy="895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25211</xdr:colOff>
      <xdr:row>13</xdr:row>
      <xdr:rowOff>20731</xdr:rowOff>
    </xdr:from>
    <xdr:to>
      <xdr:col>46</xdr:col>
      <xdr:colOff>593909</xdr:colOff>
      <xdr:row>21</xdr:row>
      <xdr:rowOff>549089</xdr:rowOff>
    </xdr:to>
    <xdr:pic>
      <xdr:nvPicPr>
        <xdr:cNvPr id="1041" name="Imagen 1" descr="imagen de la Página SUIT  a 13 de enero 2023 -muestra de 1 tramite priorizado para la racionalización que debido a la fecha de su implementación (26/12/2022) no se actualizó en la página SUIT por Planeación pero según la evaluación  por la Oficina de Control Interno, alcanzo a implementarse el trámite en línea.">
          <a:extLst>
            <a:ext uri="{FF2B5EF4-FFF2-40B4-BE49-F238E27FC236}">
              <a16:creationId xmlns:a16="http://schemas.microsoft.com/office/drawing/2014/main" id="{DAEF9D9C-1B05-476F-B43A-B6C96218A1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84035" y="3785907"/>
          <a:ext cx="6619874" cy="7375152"/>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7844</xdr:colOff>
      <xdr:row>13</xdr:row>
      <xdr:rowOff>26894</xdr:rowOff>
    </xdr:from>
    <xdr:to>
      <xdr:col>34</xdr:col>
      <xdr:colOff>582705</xdr:colOff>
      <xdr:row>21</xdr:row>
      <xdr:rowOff>560295</xdr:rowOff>
    </xdr:to>
    <xdr:pic>
      <xdr:nvPicPr>
        <xdr:cNvPr id="1042" name="Imagen 2" descr="imagen de la Página SUIT  a 13 de enero 2023 -muestra de los 6 tramites racionalizados:">
          <a:extLst>
            <a:ext uri="{FF2B5EF4-FFF2-40B4-BE49-F238E27FC236}">
              <a16:creationId xmlns:a16="http://schemas.microsoft.com/office/drawing/2014/main" id="{D8D4BCDD-B3DC-4F0C-BF0C-C1F8D0B92AD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997462" y="3792070"/>
          <a:ext cx="6626038" cy="7380195"/>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112058</xdr:colOff>
      <xdr:row>1</xdr:row>
      <xdr:rowOff>22413</xdr:rowOff>
    </xdr:from>
    <xdr:to>
      <xdr:col>2</xdr:col>
      <xdr:colOff>560293</xdr:colOff>
      <xdr:row>2</xdr:row>
      <xdr:rowOff>672354</xdr:rowOff>
    </xdr:to>
    <xdr:pic>
      <xdr:nvPicPr>
        <xdr:cNvPr id="6" name="Imagen 31">
          <a:extLst>
            <a:ext uri="{FF2B5EF4-FFF2-40B4-BE49-F238E27FC236}">
              <a16:creationId xmlns:a16="http://schemas.microsoft.com/office/drawing/2014/main" id="{D67EB16A-F97E-4DBF-9B26-45F81F6CB19F}"/>
            </a:ext>
            <a:ext uri="{C183D7F6-B498-43B3-948B-1728B52AA6E4}">
              <adec:decorative xmlns:adec="http://schemas.microsoft.com/office/drawing/2017/decorative" val="1"/>
            </a:ext>
          </a:extLst>
        </xdr:cNvPr>
        <xdr:cNvPicPr>
          <a:picLocks noChangeAspect="1" noChangeArrowheads="1"/>
        </xdr:cNvPicPr>
      </xdr:nvPicPr>
      <xdr:blipFill rotWithShape="1">
        <a:blip xmlns:r="http://schemas.openxmlformats.org/officeDocument/2006/relationships" r:embed="rId5"/>
        <a:srcRect l="1523" b="569"/>
        <a:stretch/>
      </xdr:blipFill>
      <xdr:spPr bwMode="auto">
        <a:xfrm>
          <a:off x="425823" y="112060"/>
          <a:ext cx="1692088" cy="784412"/>
        </a:xfrm>
        <a:prstGeom prst="rect">
          <a:avLst/>
        </a:prstGeom>
        <a:solidFill>
          <a:srgbClr val="FFFFFF"/>
        </a:solid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BE9F8-5311-4D97-822F-0F747C1518A2}">
  <dimension ref="A1:L107"/>
  <sheetViews>
    <sheetView tabSelected="1" zoomScale="60" zoomScaleNormal="60" workbookViewId="0">
      <selection activeCell="O94" sqref="O94"/>
    </sheetView>
  </sheetViews>
  <sheetFormatPr baseColWidth="10" defaultRowHeight="17.25"/>
  <cols>
    <col min="1" max="1" width="2" style="163" customWidth="1"/>
    <col min="2" max="2" width="23.5703125" style="163" customWidth="1"/>
    <col min="3" max="3" width="9.140625" style="410" customWidth="1"/>
    <col min="4" max="4" width="59.85546875" style="411" customWidth="1"/>
    <col min="5" max="5" width="50.85546875" style="163" customWidth="1"/>
    <col min="6" max="6" width="22.140625" style="163" customWidth="1"/>
    <col min="7" max="7" width="15.85546875" style="412" customWidth="1"/>
    <col min="8" max="8" width="117.5703125" style="413" customWidth="1"/>
    <col min="9" max="9" width="12.28515625" style="163" customWidth="1"/>
    <col min="10" max="10" width="2" style="163" customWidth="1"/>
    <col min="11" max="11" width="12.28515625" style="163" customWidth="1"/>
    <col min="12" max="12" width="2.42578125" style="163" customWidth="1"/>
    <col min="13" max="13" width="18.85546875" style="163" customWidth="1"/>
    <col min="14" max="16384" width="11.42578125" style="163"/>
  </cols>
  <sheetData>
    <row r="1" spans="1:12" ht="11.25" customHeight="1" thickBot="1">
      <c r="A1" s="162"/>
      <c r="B1" s="162"/>
      <c r="C1" s="162"/>
      <c r="D1" s="162"/>
      <c r="E1" s="162"/>
      <c r="F1" s="162"/>
      <c r="G1" s="162"/>
      <c r="H1" s="162"/>
      <c r="I1" s="162"/>
      <c r="J1" s="162"/>
      <c r="K1" s="162"/>
      <c r="L1" s="162"/>
    </row>
    <row r="2" spans="1:12" ht="73.5" customHeight="1" thickBot="1">
      <c r="A2" s="162"/>
      <c r="B2" s="164" t="s">
        <v>161</v>
      </c>
      <c r="C2" s="165"/>
      <c r="D2" s="166" t="s">
        <v>162</v>
      </c>
      <c r="E2" s="167"/>
      <c r="F2" s="167"/>
      <c r="G2" s="167"/>
      <c r="H2" s="167"/>
      <c r="I2" s="168"/>
      <c r="J2" s="162"/>
      <c r="K2" s="162"/>
      <c r="L2" s="162"/>
    </row>
    <row r="3" spans="1:12" ht="63.75" customHeight="1" thickBot="1">
      <c r="A3" s="162"/>
      <c r="B3" s="169" t="s">
        <v>559</v>
      </c>
      <c r="C3" s="170"/>
      <c r="D3" s="170"/>
      <c r="E3" s="170"/>
      <c r="F3" s="170"/>
      <c r="G3" s="170"/>
      <c r="H3" s="171" t="s">
        <v>163</v>
      </c>
      <c r="I3" s="172"/>
      <c r="J3" s="162"/>
      <c r="K3" s="162"/>
      <c r="L3" s="162"/>
    </row>
    <row r="4" spans="1:12" ht="35.25" customHeight="1" thickBot="1">
      <c r="A4" s="173"/>
      <c r="B4" s="174" t="s">
        <v>164</v>
      </c>
      <c r="C4" s="175" t="s">
        <v>165</v>
      </c>
      <c r="D4" s="176"/>
      <c r="E4" s="177" t="s">
        <v>166</v>
      </c>
      <c r="F4" s="177" t="s">
        <v>28</v>
      </c>
      <c r="G4" s="178" t="s">
        <v>167</v>
      </c>
      <c r="H4" s="179" t="s">
        <v>168</v>
      </c>
      <c r="I4" s="180" t="s">
        <v>169</v>
      </c>
      <c r="J4" s="173"/>
      <c r="K4" s="173"/>
      <c r="L4" s="173"/>
    </row>
    <row r="5" spans="1:12" ht="129" customHeight="1" thickBot="1">
      <c r="A5" s="181"/>
      <c r="B5" s="182"/>
      <c r="C5" s="183" t="s">
        <v>170</v>
      </c>
      <c r="D5" s="184" t="s">
        <v>171</v>
      </c>
      <c r="E5" s="185" t="s">
        <v>172</v>
      </c>
      <c r="F5" s="186" t="s">
        <v>173</v>
      </c>
      <c r="G5" s="186" t="s">
        <v>174</v>
      </c>
      <c r="H5" s="187" t="s">
        <v>175</v>
      </c>
      <c r="I5" s="188">
        <v>1</v>
      </c>
      <c r="J5" s="162"/>
      <c r="K5" s="189">
        <f>I5</f>
        <v>1</v>
      </c>
      <c r="L5" s="181"/>
    </row>
    <row r="6" spans="1:12" ht="252" customHeight="1" thickBot="1">
      <c r="A6" s="181"/>
      <c r="B6" s="190" t="s">
        <v>176</v>
      </c>
      <c r="C6" s="183" t="s">
        <v>177</v>
      </c>
      <c r="D6" s="184" t="s">
        <v>178</v>
      </c>
      <c r="E6" s="185" t="s">
        <v>179</v>
      </c>
      <c r="F6" s="191" t="s">
        <v>180</v>
      </c>
      <c r="G6" s="186" t="s">
        <v>181</v>
      </c>
      <c r="H6" s="192" t="s">
        <v>182</v>
      </c>
      <c r="I6" s="193">
        <v>0.75</v>
      </c>
      <c r="J6" s="194"/>
      <c r="K6" s="195">
        <f t="shared" ref="K6:K21" si="0">I6</f>
        <v>0.75</v>
      </c>
      <c r="L6" s="181"/>
    </row>
    <row r="7" spans="1:12" ht="257.25" customHeight="1" thickBot="1">
      <c r="A7" s="181"/>
      <c r="B7" s="196" t="s">
        <v>183</v>
      </c>
      <c r="C7" s="197" t="s">
        <v>184</v>
      </c>
      <c r="D7" s="198" t="s">
        <v>185</v>
      </c>
      <c r="E7" s="199" t="s">
        <v>186</v>
      </c>
      <c r="F7" s="200" t="s">
        <v>187</v>
      </c>
      <c r="G7" s="200" t="s">
        <v>188</v>
      </c>
      <c r="H7" s="201" t="s">
        <v>189</v>
      </c>
      <c r="I7" s="202">
        <v>1</v>
      </c>
      <c r="J7" s="162"/>
      <c r="K7" s="195">
        <f t="shared" si="0"/>
        <v>1</v>
      </c>
      <c r="L7" s="181"/>
    </row>
    <row r="8" spans="1:12" ht="190.5" customHeight="1" thickBot="1">
      <c r="A8" s="181"/>
      <c r="B8" s="203"/>
      <c r="C8" s="204" t="s">
        <v>190</v>
      </c>
      <c r="D8" s="184" t="s">
        <v>191</v>
      </c>
      <c r="E8" s="185" t="s">
        <v>192</v>
      </c>
      <c r="F8" s="186" t="s">
        <v>193</v>
      </c>
      <c r="G8" s="205" t="s">
        <v>194</v>
      </c>
      <c r="H8" s="206" t="s">
        <v>195</v>
      </c>
      <c r="I8" s="193">
        <v>1</v>
      </c>
      <c r="J8" s="162"/>
      <c r="K8" s="195">
        <f t="shared" si="0"/>
        <v>1</v>
      </c>
      <c r="L8" s="181"/>
    </row>
    <row r="9" spans="1:12" ht="408.75" customHeight="1" thickBot="1">
      <c r="A9" s="181"/>
      <c r="B9" s="207" t="s">
        <v>183</v>
      </c>
      <c r="C9" s="208" t="s">
        <v>196</v>
      </c>
      <c r="D9" s="209" t="s">
        <v>197</v>
      </c>
      <c r="E9" s="210" t="s">
        <v>198</v>
      </c>
      <c r="F9" s="211" t="s">
        <v>199</v>
      </c>
      <c r="G9" s="211" t="s">
        <v>200</v>
      </c>
      <c r="H9" s="212" t="s">
        <v>201</v>
      </c>
      <c r="I9" s="193">
        <v>1</v>
      </c>
      <c r="J9" s="162"/>
      <c r="K9" s="195">
        <f t="shared" si="0"/>
        <v>1</v>
      </c>
      <c r="L9" s="181"/>
    </row>
    <row r="10" spans="1:12" ht="327" customHeight="1" thickBot="1">
      <c r="A10" s="181"/>
      <c r="B10" s="213"/>
      <c r="C10" s="204" t="s">
        <v>202</v>
      </c>
      <c r="D10" s="214" t="s">
        <v>203</v>
      </c>
      <c r="E10" s="215" t="s">
        <v>204</v>
      </c>
      <c r="F10" s="216" t="s">
        <v>205</v>
      </c>
      <c r="G10" s="217" t="s">
        <v>206</v>
      </c>
      <c r="H10" s="218" t="s">
        <v>207</v>
      </c>
      <c r="I10" s="193">
        <v>1</v>
      </c>
      <c r="J10" s="162"/>
      <c r="K10" s="195">
        <f t="shared" si="0"/>
        <v>1</v>
      </c>
      <c r="L10" s="181"/>
    </row>
    <row r="11" spans="1:12" ht="161.25" customHeight="1" thickBot="1">
      <c r="A11" s="181"/>
      <c r="B11" s="219"/>
      <c r="C11" s="220" t="s">
        <v>208</v>
      </c>
      <c r="D11" s="221" t="s">
        <v>209</v>
      </c>
      <c r="E11" s="222" t="s">
        <v>210</v>
      </c>
      <c r="F11" s="223" t="s">
        <v>193</v>
      </c>
      <c r="G11" s="223" t="s">
        <v>211</v>
      </c>
      <c r="H11" s="224" t="s">
        <v>212</v>
      </c>
      <c r="I11" s="193">
        <v>0.8</v>
      </c>
      <c r="J11" s="162"/>
      <c r="K11" s="195">
        <f t="shared" si="0"/>
        <v>0.8</v>
      </c>
      <c r="L11" s="181"/>
    </row>
    <row r="12" spans="1:12" ht="318" customHeight="1" thickBot="1">
      <c r="A12" s="181"/>
      <c r="B12" s="225" t="s">
        <v>213</v>
      </c>
      <c r="C12" s="183" t="s">
        <v>214</v>
      </c>
      <c r="D12" s="184" t="s">
        <v>215</v>
      </c>
      <c r="E12" s="185" t="s">
        <v>216</v>
      </c>
      <c r="F12" s="186" t="s">
        <v>173</v>
      </c>
      <c r="G12" s="186" t="s">
        <v>217</v>
      </c>
      <c r="H12" s="226" t="s">
        <v>218</v>
      </c>
      <c r="I12" s="193">
        <v>1</v>
      </c>
      <c r="J12" s="162"/>
      <c r="K12" s="195">
        <f t="shared" si="0"/>
        <v>1</v>
      </c>
      <c r="L12" s="181"/>
    </row>
    <row r="13" spans="1:12" ht="337.5" customHeight="1" thickBot="1">
      <c r="A13" s="181"/>
      <c r="B13" s="225"/>
      <c r="C13" s="183" t="s">
        <v>219</v>
      </c>
      <c r="D13" s="184" t="s">
        <v>220</v>
      </c>
      <c r="E13" s="227" t="s">
        <v>221</v>
      </c>
      <c r="F13" s="186" t="s">
        <v>222</v>
      </c>
      <c r="G13" s="186" t="s">
        <v>223</v>
      </c>
      <c r="H13" s="226" t="s">
        <v>224</v>
      </c>
      <c r="I13" s="193">
        <v>0.8</v>
      </c>
      <c r="J13" s="162"/>
      <c r="K13" s="195">
        <f t="shared" si="0"/>
        <v>0.8</v>
      </c>
      <c r="L13" s="181"/>
    </row>
    <row r="14" spans="1:12" ht="226.5" customHeight="1" thickBot="1">
      <c r="A14" s="181"/>
      <c r="B14" s="225"/>
      <c r="C14" s="183" t="s">
        <v>225</v>
      </c>
      <c r="D14" s="184" t="s">
        <v>226</v>
      </c>
      <c r="E14" s="185" t="s">
        <v>227</v>
      </c>
      <c r="F14" s="186" t="s">
        <v>228</v>
      </c>
      <c r="G14" s="186" t="s">
        <v>229</v>
      </c>
      <c r="H14" s="228" t="s">
        <v>230</v>
      </c>
      <c r="I14" s="193">
        <v>1</v>
      </c>
      <c r="J14" s="229"/>
      <c r="K14" s="195">
        <f t="shared" si="0"/>
        <v>1</v>
      </c>
      <c r="L14" s="181"/>
    </row>
    <row r="15" spans="1:12" ht="166.5" customHeight="1" thickBot="1">
      <c r="A15" s="181"/>
      <c r="B15" s="219" t="s">
        <v>213</v>
      </c>
      <c r="C15" s="183" t="s">
        <v>231</v>
      </c>
      <c r="D15" s="184" t="s">
        <v>232</v>
      </c>
      <c r="E15" s="185" t="s">
        <v>233</v>
      </c>
      <c r="F15" s="186" t="s">
        <v>234</v>
      </c>
      <c r="G15" s="186" t="s">
        <v>235</v>
      </c>
      <c r="H15" s="192" t="s">
        <v>236</v>
      </c>
      <c r="I15" s="193">
        <v>1</v>
      </c>
      <c r="J15" s="162"/>
      <c r="K15" s="195">
        <f t="shared" si="0"/>
        <v>1</v>
      </c>
      <c r="L15" s="181"/>
    </row>
    <row r="16" spans="1:12" ht="141.75" customHeight="1" thickBot="1">
      <c r="A16" s="181"/>
      <c r="B16" s="230"/>
      <c r="C16" s="231" t="s">
        <v>237</v>
      </c>
      <c r="D16" s="184" t="s">
        <v>238</v>
      </c>
      <c r="E16" s="185" t="s">
        <v>239</v>
      </c>
      <c r="F16" s="186" t="s">
        <v>240</v>
      </c>
      <c r="G16" s="186" t="s">
        <v>241</v>
      </c>
      <c r="H16" s="232" t="s">
        <v>242</v>
      </c>
      <c r="I16" s="193">
        <v>1</v>
      </c>
      <c r="J16" s="162"/>
      <c r="K16" s="195">
        <f t="shared" si="0"/>
        <v>1</v>
      </c>
      <c r="L16" s="181"/>
    </row>
    <row r="17" spans="1:12" ht="283.5" customHeight="1" thickBot="1">
      <c r="A17" s="181"/>
      <c r="B17" s="233" t="s">
        <v>243</v>
      </c>
      <c r="C17" s="183" t="s">
        <v>244</v>
      </c>
      <c r="D17" s="184" t="s">
        <v>245</v>
      </c>
      <c r="E17" s="185" t="s">
        <v>246</v>
      </c>
      <c r="F17" s="234" t="s">
        <v>247</v>
      </c>
      <c r="G17" s="186" t="s">
        <v>248</v>
      </c>
      <c r="H17" s="235" t="s">
        <v>249</v>
      </c>
      <c r="I17" s="193">
        <v>1</v>
      </c>
      <c r="J17" s="162"/>
      <c r="K17" s="195">
        <f t="shared" si="0"/>
        <v>1</v>
      </c>
      <c r="L17" s="181"/>
    </row>
    <row r="18" spans="1:12" ht="145.5" customHeight="1" thickBot="1">
      <c r="A18" s="181"/>
      <c r="B18" s="219"/>
      <c r="C18" s="183" t="s">
        <v>250</v>
      </c>
      <c r="D18" s="184" t="s">
        <v>251</v>
      </c>
      <c r="E18" s="185" t="s">
        <v>252</v>
      </c>
      <c r="F18" s="234" t="s">
        <v>253</v>
      </c>
      <c r="G18" s="186" t="s">
        <v>254</v>
      </c>
      <c r="H18" s="236" t="s">
        <v>255</v>
      </c>
      <c r="I18" s="193">
        <v>0.746</v>
      </c>
      <c r="J18" s="162"/>
      <c r="K18" s="195">
        <f t="shared" si="0"/>
        <v>0.746</v>
      </c>
      <c r="L18" s="181"/>
    </row>
    <row r="19" spans="1:12" ht="314.25" customHeight="1" thickBot="1">
      <c r="A19" s="181"/>
      <c r="B19" s="182"/>
      <c r="C19" s="237" t="s">
        <v>256</v>
      </c>
      <c r="D19" s="184" t="s">
        <v>257</v>
      </c>
      <c r="E19" s="185" t="s">
        <v>258</v>
      </c>
      <c r="F19" s="234" t="s">
        <v>259</v>
      </c>
      <c r="G19" s="186" t="s">
        <v>260</v>
      </c>
      <c r="H19" s="238" t="s">
        <v>261</v>
      </c>
      <c r="I19" s="193">
        <v>1</v>
      </c>
      <c r="J19" s="162"/>
      <c r="K19" s="195">
        <f t="shared" si="0"/>
        <v>1</v>
      </c>
      <c r="L19" s="181"/>
    </row>
    <row r="20" spans="1:12" ht="169.5" customHeight="1" thickBot="1">
      <c r="A20" s="181"/>
      <c r="B20" s="219" t="s">
        <v>262</v>
      </c>
      <c r="C20" s="237" t="s">
        <v>263</v>
      </c>
      <c r="D20" s="184" t="s">
        <v>264</v>
      </c>
      <c r="E20" s="185" t="s">
        <v>265</v>
      </c>
      <c r="F20" s="234" t="s">
        <v>259</v>
      </c>
      <c r="G20" s="186" t="s">
        <v>260</v>
      </c>
      <c r="H20" s="239" t="s">
        <v>266</v>
      </c>
      <c r="I20" s="193">
        <v>1</v>
      </c>
      <c r="J20" s="162"/>
      <c r="K20" s="195">
        <f t="shared" si="0"/>
        <v>1</v>
      </c>
      <c r="L20" s="181"/>
    </row>
    <row r="21" spans="1:12" ht="205.5" customHeight="1" thickBot="1">
      <c r="A21" s="181"/>
      <c r="B21" s="230"/>
      <c r="C21" s="237" t="s">
        <v>267</v>
      </c>
      <c r="D21" s="184" t="s">
        <v>268</v>
      </c>
      <c r="E21" s="185" t="s">
        <v>269</v>
      </c>
      <c r="F21" s="234" t="s">
        <v>270</v>
      </c>
      <c r="G21" s="186" t="s">
        <v>271</v>
      </c>
      <c r="H21" s="239" t="s">
        <v>272</v>
      </c>
      <c r="I21" s="193">
        <v>1</v>
      </c>
      <c r="J21" s="162"/>
      <c r="K21" s="240">
        <f t="shared" si="0"/>
        <v>1</v>
      </c>
      <c r="L21" s="181"/>
    </row>
    <row r="22" spans="1:12" ht="65.25" customHeight="1" thickBot="1">
      <c r="A22" s="181"/>
      <c r="B22" s="241" t="s">
        <v>273</v>
      </c>
      <c r="C22" s="242"/>
      <c r="D22" s="242"/>
      <c r="E22" s="242"/>
      <c r="F22" s="242"/>
      <c r="G22" s="243"/>
      <c r="H22" s="244" t="s">
        <v>274</v>
      </c>
      <c r="I22" s="245">
        <f>AVERAGE(I5:I21)</f>
        <v>0.94682352941176473</v>
      </c>
      <c r="J22" s="162"/>
      <c r="K22" s="162"/>
      <c r="L22" s="181"/>
    </row>
    <row r="23" spans="1:12" ht="5.25" customHeight="1" thickBot="1">
      <c r="A23" s="181"/>
      <c r="B23" s="246"/>
      <c r="C23" s="247"/>
      <c r="D23" s="247"/>
      <c r="E23" s="247"/>
      <c r="F23" s="247"/>
      <c r="G23" s="247"/>
      <c r="H23" s="248"/>
      <c r="J23" s="162"/>
      <c r="K23" s="162"/>
      <c r="L23" s="181"/>
    </row>
    <row r="24" spans="1:12" ht="54" customHeight="1" thickBot="1">
      <c r="A24" s="181"/>
      <c r="B24" s="249" t="s">
        <v>275</v>
      </c>
      <c r="C24" s="250"/>
      <c r="D24" s="250"/>
      <c r="E24" s="250"/>
      <c r="F24" s="250"/>
      <c r="G24" s="251"/>
      <c r="H24" s="252" t="s">
        <v>276</v>
      </c>
      <c r="I24" s="253"/>
      <c r="J24" s="162"/>
      <c r="K24" s="162"/>
      <c r="L24" s="181"/>
    </row>
    <row r="25" spans="1:12" ht="32.25" customHeight="1" thickBot="1">
      <c r="A25" s="181"/>
      <c r="B25" s="254" t="s">
        <v>277</v>
      </c>
      <c r="C25" s="175" t="s">
        <v>165</v>
      </c>
      <c r="D25" s="176"/>
      <c r="E25" s="255" t="s">
        <v>278</v>
      </c>
      <c r="F25" s="255" t="s">
        <v>28</v>
      </c>
      <c r="G25" s="256" t="s">
        <v>167</v>
      </c>
      <c r="H25" s="257" t="s">
        <v>279</v>
      </c>
      <c r="I25" s="258" t="s">
        <v>280</v>
      </c>
      <c r="J25" s="162"/>
      <c r="K25" s="162"/>
      <c r="L25" s="181"/>
    </row>
    <row r="26" spans="1:12" ht="300.75" customHeight="1" thickBot="1">
      <c r="A26" s="181"/>
      <c r="B26" s="259" t="s">
        <v>281</v>
      </c>
      <c r="C26" s="183" t="s">
        <v>282</v>
      </c>
      <c r="D26" s="260" t="s">
        <v>283</v>
      </c>
      <c r="E26" s="185" t="s">
        <v>284</v>
      </c>
      <c r="F26" s="234" t="s">
        <v>285</v>
      </c>
      <c r="G26" s="186" t="s">
        <v>286</v>
      </c>
      <c r="H26" s="261" t="s">
        <v>287</v>
      </c>
      <c r="I26" s="193">
        <v>1</v>
      </c>
      <c r="J26" s="262"/>
      <c r="K26" s="189">
        <f>I26</f>
        <v>1</v>
      </c>
      <c r="L26" s="181"/>
    </row>
    <row r="27" spans="1:12" ht="221.25" customHeight="1" thickBot="1">
      <c r="A27" s="181"/>
      <c r="B27" s="263"/>
      <c r="C27" s="183" t="s">
        <v>288</v>
      </c>
      <c r="D27" s="260" t="s">
        <v>289</v>
      </c>
      <c r="E27" s="185" t="s">
        <v>290</v>
      </c>
      <c r="F27" s="264" t="s">
        <v>285</v>
      </c>
      <c r="G27" s="186" t="s">
        <v>286</v>
      </c>
      <c r="H27" s="265" t="s">
        <v>291</v>
      </c>
      <c r="I27" s="266">
        <v>1</v>
      </c>
      <c r="J27" s="262"/>
      <c r="K27" s="195">
        <f>I27</f>
        <v>1</v>
      </c>
      <c r="L27" s="181"/>
    </row>
    <row r="28" spans="1:12" ht="336" customHeight="1" thickBot="1">
      <c r="A28" s="181"/>
      <c r="B28" s="267" t="s">
        <v>292</v>
      </c>
      <c r="C28" s="183" t="s">
        <v>293</v>
      </c>
      <c r="D28" s="184" t="s">
        <v>294</v>
      </c>
      <c r="E28" s="185" t="s">
        <v>295</v>
      </c>
      <c r="F28" s="264" t="s">
        <v>285</v>
      </c>
      <c r="G28" s="186" t="s">
        <v>286</v>
      </c>
      <c r="H28" s="268" t="s">
        <v>296</v>
      </c>
      <c r="I28" s="193">
        <v>1</v>
      </c>
      <c r="J28" s="262"/>
      <c r="K28" s="195">
        <f>I28</f>
        <v>1</v>
      </c>
      <c r="L28" s="181"/>
    </row>
    <row r="29" spans="1:12" ht="164.25" customHeight="1" thickBot="1">
      <c r="A29" s="181"/>
      <c r="B29" s="269"/>
      <c r="C29" s="183" t="s">
        <v>297</v>
      </c>
      <c r="D29" s="184" t="s">
        <v>298</v>
      </c>
      <c r="E29" s="185" t="s">
        <v>299</v>
      </c>
      <c r="F29" s="186" t="s">
        <v>173</v>
      </c>
      <c r="G29" s="186" t="s">
        <v>286</v>
      </c>
      <c r="H29" s="270" t="s">
        <v>300</v>
      </c>
      <c r="I29" s="193">
        <v>1</v>
      </c>
      <c r="J29" s="262"/>
      <c r="K29" s="240">
        <f>I29</f>
        <v>1</v>
      </c>
      <c r="L29" s="181"/>
    </row>
    <row r="30" spans="1:12" ht="31.5" customHeight="1" thickBot="1">
      <c r="A30" s="181"/>
      <c r="B30" s="271" t="s">
        <v>301</v>
      </c>
      <c r="C30" s="272"/>
      <c r="D30" s="272"/>
      <c r="E30" s="272"/>
      <c r="F30" s="272"/>
      <c r="G30" s="273"/>
      <c r="H30" s="274" t="s">
        <v>561</v>
      </c>
      <c r="I30" s="492">
        <f>AVERAGE(I26:I29)</f>
        <v>1</v>
      </c>
      <c r="J30" s="162"/>
      <c r="K30" s="162"/>
      <c r="L30" s="181"/>
    </row>
    <row r="31" spans="1:12" ht="5.25" customHeight="1" thickBot="1">
      <c r="A31" s="181"/>
      <c r="B31" s="246"/>
      <c r="C31" s="247"/>
      <c r="D31" s="247"/>
      <c r="E31" s="247"/>
      <c r="F31" s="247"/>
      <c r="G31" s="247"/>
      <c r="H31" s="248"/>
      <c r="I31" s="275"/>
      <c r="J31" s="162"/>
      <c r="K31" s="162"/>
      <c r="L31" s="181"/>
    </row>
    <row r="32" spans="1:12" ht="49.5" customHeight="1" thickBot="1">
      <c r="A32" s="181"/>
      <c r="B32" s="276" t="s">
        <v>302</v>
      </c>
      <c r="C32" s="277"/>
      <c r="D32" s="278"/>
      <c r="E32" s="278"/>
      <c r="F32" s="278"/>
      <c r="G32" s="279"/>
      <c r="H32" s="280" t="s">
        <v>303</v>
      </c>
      <c r="I32" s="281"/>
      <c r="J32" s="162"/>
      <c r="K32" s="162"/>
      <c r="L32" s="181"/>
    </row>
    <row r="33" spans="1:12" ht="41.25" customHeight="1" thickBot="1">
      <c r="A33" s="181"/>
      <c r="B33" s="282" t="s">
        <v>304</v>
      </c>
      <c r="C33" s="175" t="s">
        <v>165</v>
      </c>
      <c r="D33" s="283"/>
      <c r="E33" s="284" t="s">
        <v>305</v>
      </c>
      <c r="F33" s="284" t="s">
        <v>28</v>
      </c>
      <c r="G33" s="285" t="s">
        <v>167</v>
      </c>
      <c r="H33" s="286" t="s">
        <v>279</v>
      </c>
      <c r="I33" s="287" t="s">
        <v>280</v>
      </c>
      <c r="J33" s="162"/>
      <c r="K33" s="162"/>
      <c r="L33" s="181"/>
    </row>
    <row r="34" spans="1:12" ht="183" customHeight="1" thickBot="1">
      <c r="A34" s="181"/>
      <c r="B34" s="288"/>
      <c r="C34" s="289" t="s">
        <v>306</v>
      </c>
      <c r="D34" s="184" t="s">
        <v>307</v>
      </c>
      <c r="E34" s="185" t="s">
        <v>308</v>
      </c>
      <c r="F34" s="234" t="s">
        <v>309</v>
      </c>
      <c r="G34" s="186" t="s">
        <v>310</v>
      </c>
      <c r="H34" s="290" t="s">
        <v>311</v>
      </c>
      <c r="I34" s="193" t="s">
        <v>160</v>
      </c>
      <c r="J34" s="162"/>
      <c r="K34" s="189" t="str">
        <f t="shared" ref="K34:K47" si="1">I34</f>
        <v>N/A</v>
      </c>
      <c r="L34" s="181"/>
    </row>
    <row r="35" spans="1:12" ht="150.75" customHeight="1" thickBot="1">
      <c r="A35" s="181"/>
      <c r="B35" s="291"/>
      <c r="C35" s="289" t="s">
        <v>312</v>
      </c>
      <c r="D35" s="184" t="s">
        <v>313</v>
      </c>
      <c r="E35" s="185" t="s">
        <v>314</v>
      </c>
      <c r="F35" s="234" t="s">
        <v>315</v>
      </c>
      <c r="G35" s="186" t="s">
        <v>316</v>
      </c>
      <c r="H35" s="292" t="s">
        <v>317</v>
      </c>
      <c r="I35" s="193">
        <v>1</v>
      </c>
      <c r="J35" s="162"/>
      <c r="K35" s="195">
        <f t="shared" si="1"/>
        <v>1</v>
      </c>
      <c r="L35" s="181"/>
    </row>
    <row r="36" spans="1:12" ht="409.5" customHeight="1" thickBot="1">
      <c r="A36" s="181"/>
      <c r="B36" s="293" t="s">
        <v>318</v>
      </c>
      <c r="C36" s="289" t="s">
        <v>319</v>
      </c>
      <c r="D36" s="184" t="s">
        <v>320</v>
      </c>
      <c r="E36" s="185" t="s">
        <v>321</v>
      </c>
      <c r="F36" s="234" t="s">
        <v>322</v>
      </c>
      <c r="G36" s="186" t="s">
        <v>323</v>
      </c>
      <c r="H36" s="294" t="s">
        <v>324</v>
      </c>
      <c r="I36" s="193">
        <v>1</v>
      </c>
      <c r="J36" s="162"/>
      <c r="K36" s="195">
        <f t="shared" si="1"/>
        <v>1</v>
      </c>
      <c r="L36" s="181"/>
    </row>
    <row r="37" spans="1:12" ht="342" customHeight="1" thickBot="1">
      <c r="A37" s="181"/>
      <c r="B37" s="295"/>
      <c r="C37" s="296" t="s">
        <v>325</v>
      </c>
      <c r="D37" s="297" t="s">
        <v>326</v>
      </c>
      <c r="E37" s="298" t="s">
        <v>327</v>
      </c>
      <c r="F37" s="299" t="s">
        <v>322</v>
      </c>
      <c r="G37" s="300" t="s">
        <v>328</v>
      </c>
      <c r="H37" s="294" t="s">
        <v>329</v>
      </c>
      <c r="I37" s="193">
        <v>1</v>
      </c>
      <c r="J37" s="162"/>
      <c r="K37" s="195">
        <f t="shared" si="1"/>
        <v>1</v>
      </c>
      <c r="L37" s="181"/>
    </row>
    <row r="38" spans="1:12" ht="135.75" customHeight="1" thickBot="1">
      <c r="A38" s="181"/>
      <c r="B38" s="291"/>
      <c r="C38" s="301" t="s">
        <v>330</v>
      </c>
      <c r="D38" s="302" t="s">
        <v>331</v>
      </c>
      <c r="E38" s="303" t="s">
        <v>332</v>
      </c>
      <c r="F38" s="304" t="s">
        <v>322</v>
      </c>
      <c r="G38" s="305" t="s">
        <v>333</v>
      </c>
      <c r="H38" s="306" t="s">
        <v>334</v>
      </c>
      <c r="I38" s="193">
        <v>1</v>
      </c>
      <c r="J38" s="162"/>
      <c r="K38" s="195">
        <f t="shared" si="1"/>
        <v>1</v>
      </c>
      <c r="L38" s="181"/>
    </row>
    <row r="39" spans="1:12" ht="141.75" customHeight="1" thickBot="1">
      <c r="A39" s="181"/>
      <c r="B39" s="291" t="s">
        <v>335</v>
      </c>
      <c r="C39" s="301" t="s">
        <v>336</v>
      </c>
      <c r="D39" s="184" t="s">
        <v>337</v>
      </c>
      <c r="E39" s="185" t="s">
        <v>338</v>
      </c>
      <c r="F39" s="234" t="s">
        <v>339</v>
      </c>
      <c r="G39" s="186" t="s">
        <v>340</v>
      </c>
      <c r="H39" s="294" t="s">
        <v>341</v>
      </c>
      <c r="I39" s="193">
        <v>1</v>
      </c>
      <c r="J39" s="162"/>
      <c r="K39" s="195">
        <f t="shared" si="1"/>
        <v>1</v>
      </c>
      <c r="L39" s="181"/>
    </row>
    <row r="40" spans="1:12" ht="354.75" customHeight="1" thickBot="1">
      <c r="A40" s="181"/>
      <c r="B40" s="307"/>
      <c r="C40" s="301" t="s">
        <v>342</v>
      </c>
      <c r="D40" s="297" t="s">
        <v>343</v>
      </c>
      <c r="E40" s="308" t="s">
        <v>344</v>
      </c>
      <c r="F40" s="299" t="s">
        <v>345</v>
      </c>
      <c r="G40" s="300" t="s">
        <v>346</v>
      </c>
      <c r="H40" s="226" t="s">
        <v>347</v>
      </c>
      <c r="I40" s="193">
        <v>1</v>
      </c>
      <c r="J40" s="162"/>
      <c r="K40" s="195">
        <f t="shared" si="1"/>
        <v>1</v>
      </c>
      <c r="L40" s="181"/>
    </row>
    <row r="41" spans="1:12" ht="94.5" customHeight="1" thickBot="1">
      <c r="A41" s="181"/>
      <c r="B41" s="309"/>
      <c r="C41" s="301" t="s">
        <v>348</v>
      </c>
      <c r="D41" s="209" t="s">
        <v>349</v>
      </c>
      <c r="E41" s="210" t="s">
        <v>350</v>
      </c>
      <c r="F41" s="310" t="s">
        <v>322</v>
      </c>
      <c r="G41" s="211" t="s">
        <v>316</v>
      </c>
      <c r="H41" s="311" t="s">
        <v>351</v>
      </c>
      <c r="I41" s="193">
        <v>1</v>
      </c>
      <c r="J41" s="162"/>
      <c r="K41" s="195">
        <f t="shared" si="1"/>
        <v>1</v>
      </c>
      <c r="L41" s="181"/>
    </row>
    <row r="42" spans="1:12" ht="129.75" customHeight="1" thickBot="1">
      <c r="A42" s="181"/>
      <c r="B42" s="291" t="s">
        <v>352</v>
      </c>
      <c r="C42" s="301" t="s">
        <v>353</v>
      </c>
      <c r="D42" s="184" t="s">
        <v>354</v>
      </c>
      <c r="E42" s="227" t="s">
        <v>355</v>
      </c>
      <c r="F42" s="186" t="s">
        <v>356</v>
      </c>
      <c r="G42" s="186" t="s">
        <v>357</v>
      </c>
      <c r="H42" s="228" t="s">
        <v>358</v>
      </c>
      <c r="I42" s="312" t="s">
        <v>160</v>
      </c>
      <c r="J42" s="162"/>
      <c r="K42" s="195" t="str">
        <f t="shared" si="1"/>
        <v>N/A</v>
      </c>
      <c r="L42" s="181"/>
    </row>
    <row r="43" spans="1:12" ht="282" customHeight="1" thickBot="1">
      <c r="A43" s="181"/>
      <c r="B43" s="295"/>
      <c r="C43" s="301" t="s">
        <v>359</v>
      </c>
      <c r="D43" s="184" t="s">
        <v>360</v>
      </c>
      <c r="E43" s="227" t="s">
        <v>361</v>
      </c>
      <c r="F43" s="186" t="s">
        <v>362</v>
      </c>
      <c r="G43" s="186" t="s">
        <v>363</v>
      </c>
      <c r="H43" s="294" t="s">
        <v>364</v>
      </c>
      <c r="I43" s="313">
        <v>1</v>
      </c>
      <c r="J43" s="162"/>
      <c r="K43" s="195">
        <f t="shared" si="1"/>
        <v>1</v>
      </c>
      <c r="L43" s="181"/>
    </row>
    <row r="44" spans="1:12" ht="276.75" customHeight="1" thickBot="1">
      <c r="A44" s="181"/>
      <c r="B44" s="314"/>
      <c r="C44" s="301" t="s">
        <v>365</v>
      </c>
      <c r="D44" s="184" t="s">
        <v>366</v>
      </c>
      <c r="E44" s="185" t="s">
        <v>367</v>
      </c>
      <c r="F44" s="186" t="s">
        <v>368</v>
      </c>
      <c r="G44" s="186" t="s">
        <v>310</v>
      </c>
      <c r="H44" s="294" t="s">
        <v>369</v>
      </c>
      <c r="I44" s="313">
        <v>1</v>
      </c>
      <c r="J44" s="162"/>
      <c r="K44" s="195">
        <f t="shared" si="1"/>
        <v>1</v>
      </c>
      <c r="L44" s="181"/>
    </row>
    <row r="45" spans="1:12" ht="409.6" customHeight="1" thickBot="1">
      <c r="A45" s="181"/>
      <c r="B45" s="315" t="s">
        <v>370</v>
      </c>
      <c r="C45" s="301" t="s">
        <v>371</v>
      </c>
      <c r="D45" s="184" t="s">
        <v>372</v>
      </c>
      <c r="E45" s="185" t="s">
        <v>373</v>
      </c>
      <c r="F45" s="234" t="s">
        <v>309</v>
      </c>
      <c r="G45" s="186" t="s">
        <v>374</v>
      </c>
      <c r="H45" s="294" t="s">
        <v>375</v>
      </c>
      <c r="I45" s="193">
        <v>0.97760000000000002</v>
      </c>
      <c r="J45" s="162"/>
      <c r="K45" s="195">
        <f t="shared" si="1"/>
        <v>0.97760000000000002</v>
      </c>
      <c r="L45" s="181"/>
    </row>
    <row r="46" spans="1:12" ht="409.6" customHeight="1" thickBot="1">
      <c r="A46" s="181"/>
      <c r="B46" s="291"/>
      <c r="C46" s="301" t="s">
        <v>376</v>
      </c>
      <c r="D46" s="184" t="s">
        <v>377</v>
      </c>
      <c r="E46" s="316" t="s">
        <v>378</v>
      </c>
      <c r="F46" s="234" t="s">
        <v>379</v>
      </c>
      <c r="G46" s="186" t="s">
        <v>380</v>
      </c>
      <c r="H46" s="317" t="s">
        <v>381</v>
      </c>
      <c r="I46" s="193">
        <v>1</v>
      </c>
      <c r="J46" s="162"/>
      <c r="K46" s="195">
        <f t="shared" si="1"/>
        <v>1</v>
      </c>
      <c r="L46" s="181"/>
    </row>
    <row r="47" spans="1:12" ht="283.5" customHeight="1" thickBot="1">
      <c r="A47" s="181"/>
      <c r="B47" s="295"/>
      <c r="C47" s="301" t="s">
        <v>382</v>
      </c>
      <c r="D47" s="184" t="s">
        <v>383</v>
      </c>
      <c r="E47" s="185" t="s">
        <v>384</v>
      </c>
      <c r="F47" s="234" t="s">
        <v>385</v>
      </c>
      <c r="G47" s="186" t="s">
        <v>386</v>
      </c>
      <c r="H47" s="317" t="s">
        <v>387</v>
      </c>
      <c r="I47" s="193">
        <v>1</v>
      </c>
      <c r="J47" s="162"/>
      <c r="K47" s="240">
        <f t="shared" si="1"/>
        <v>1</v>
      </c>
      <c r="L47" s="181"/>
    </row>
    <row r="48" spans="1:12" ht="42" customHeight="1" thickBot="1">
      <c r="A48" s="181"/>
      <c r="B48" s="318" t="s">
        <v>388</v>
      </c>
      <c r="C48" s="319"/>
      <c r="D48" s="319"/>
      <c r="E48" s="319"/>
      <c r="F48" s="319"/>
      <c r="G48" s="320"/>
      <c r="H48" s="321" t="s">
        <v>560</v>
      </c>
      <c r="I48" s="322">
        <f>AVERAGE(I34:I47)</f>
        <v>0.99813333333333343</v>
      </c>
      <c r="J48" s="162"/>
      <c r="K48" s="162"/>
      <c r="L48" s="181"/>
    </row>
    <row r="49" spans="1:12" ht="9.75" customHeight="1" thickBot="1">
      <c r="A49" s="181"/>
      <c r="B49" s="323"/>
      <c r="C49" s="324"/>
      <c r="D49" s="325"/>
      <c r="E49" s="323"/>
      <c r="F49" s="323"/>
      <c r="G49" s="323"/>
      <c r="H49" s="326"/>
      <c r="I49" s="327"/>
      <c r="J49" s="162"/>
      <c r="K49" s="162"/>
      <c r="L49" s="181"/>
    </row>
    <row r="50" spans="1:12" ht="47.25" thickBot="1">
      <c r="A50" s="181"/>
      <c r="B50" s="328" t="s">
        <v>389</v>
      </c>
      <c r="C50" s="329"/>
      <c r="D50" s="329"/>
      <c r="E50" s="329"/>
      <c r="F50" s="329"/>
      <c r="G50" s="329"/>
      <c r="H50" s="330" t="s">
        <v>390</v>
      </c>
      <c r="I50" s="331"/>
      <c r="J50" s="162"/>
      <c r="K50" s="162"/>
      <c r="L50" s="181"/>
    </row>
    <row r="51" spans="1:12" ht="32.25" customHeight="1" thickBot="1">
      <c r="A51" s="181"/>
      <c r="B51" s="332" t="s">
        <v>277</v>
      </c>
      <c r="C51" s="175" t="s">
        <v>165</v>
      </c>
      <c r="D51" s="176"/>
      <c r="E51" s="333" t="s">
        <v>391</v>
      </c>
      <c r="F51" s="333" t="s">
        <v>28</v>
      </c>
      <c r="G51" s="178" t="s">
        <v>167</v>
      </c>
      <c r="H51" s="334" t="s">
        <v>279</v>
      </c>
      <c r="I51" s="335" t="s">
        <v>280</v>
      </c>
      <c r="J51" s="162"/>
      <c r="K51" s="162"/>
      <c r="L51" s="181"/>
    </row>
    <row r="52" spans="1:12" ht="331.5" customHeight="1" thickBot="1">
      <c r="A52" s="181"/>
      <c r="B52" s="336" t="s">
        <v>392</v>
      </c>
      <c r="C52" s="337" t="s">
        <v>393</v>
      </c>
      <c r="D52" s="260" t="s">
        <v>394</v>
      </c>
      <c r="E52" s="184" t="s">
        <v>395</v>
      </c>
      <c r="F52" s="186" t="s">
        <v>396</v>
      </c>
      <c r="G52" s="186" t="s">
        <v>397</v>
      </c>
      <c r="H52" s="338" t="s">
        <v>398</v>
      </c>
      <c r="I52" s="193">
        <v>1</v>
      </c>
      <c r="J52" s="162"/>
      <c r="K52" s="189">
        <f t="shared" ref="K52:K60" si="2">I52</f>
        <v>1</v>
      </c>
      <c r="L52" s="181"/>
    </row>
    <row r="53" spans="1:12" ht="303" customHeight="1" thickBot="1">
      <c r="A53" s="181"/>
      <c r="B53" s="339" t="s">
        <v>399</v>
      </c>
      <c r="C53" s="340" t="s">
        <v>400</v>
      </c>
      <c r="D53" s="184" t="s">
        <v>401</v>
      </c>
      <c r="E53" s="184" t="s">
        <v>402</v>
      </c>
      <c r="F53" s="186" t="s">
        <v>403</v>
      </c>
      <c r="G53" s="186" t="s">
        <v>386</v>
      </c>
      <c r="H53" s="226" t="s">
        <v>404</v>
      </c>
      <c r="I53" s="193">
        <v>1</v>
      </c>
      <c r="J53" s="162"/>
      <c r="K53" s="195">
        <f t="shared" si="2"/>
        <v>1</v>
      </c>
      <c r="L53" s="181"/>
    </row>
    <row r="54" spans="1:12" ht="323.25" customHeight="1" thickBot="1">
      <c r="A54" s="181"/>
      <c r="B54" s="341"/>
      <c r="C54" s="340" t="s">
        <v>405</v>
      </c>
      <c r="D54" s="184" t="s">
        <v>406</v>
      </c>
      <c r="E54" s="184" t="s">
        <v>407</v>
      </c>
      <c r="F54" s="186" t="s">
        <v>408</v>
      </c>
      <c r="G54" s="186" t="s">
        <v>386</v>
      </c>
      <c r="H54" s="226" t="s">
        <v>409</v>
      </c>
      <c r="I54" s="193">
        <v>1</v>
      </c>
      <c r="J54" s="162"/>
      <c r="K54" s="195">
        <f t="shared" si="2"/>
        <v>1</v>
      </c>
      <c r="L54" s="181"/>
    </row>
    <row r="55" spans="1:12" ht="409.6" customHeight="1" thickBot="1">
      <c r="A55" s="181"/>
      <c r="B55" s="341"/>
      <c r="C55" s="340" t="s">
        <v>410</v>
      </c>
      <c r="D55" s="184" t="s">
        <v>411</v>
      </c>
      <c r="E55" s="185" t="s">
        <v>412</v>
      </c>
      <c r="F55" s="186" t="s">
        <v>413</v>
      </c>
      <c r="G55" s="186" t="s">
        <v>386</v>
      </c>
      <c r="H55" s="342" t="s">
        <v>414</v>
      </c>
      <c r="I55" s="193">
        <v>1</v>
      </c>
      <c r="J55" s="162"/>
      <c r="K55" s="195">
        <f t="shared" si="2"/>
        <v>1</v>
      </c>
      <c r="L55" s="181"/>
    </row>
    <row r="56" spans="1:12" ht="335.25" customHeight="1" thickBot="1">
      <c r="A56" s="181"/>
      <c r="B56" s="339" t="s">
        <v>415</v>
      </c>
      <c r="C56" s="343" t="s">
        <v>416</v>
      </c>
      <c r="D56" s="184" t="s">
        <v>417</v>
      </c>
      <c r="E56" s="185" t="s">
        <v>418</v>
      </c>
      <c r="F56" s="186" t="s">
        <v>403</v>
      </c>
      <c r="G56" s="186" t="s">
        <v>419</v>
      </c>
      <c r="H56" s="344" t="s">
        <v>420</v>
      </c>
      <c r="I56" s="193">
        <v>1</v>
      </c>
      <c r="J56" s="162"/>
      <c r="K56" s="195">
        <f t="shared" si="2"/>
        <v>1</v>
      </c>
      <c r="L56" s="181"/>
    </row>
    <row r="57" spans="1:12" ht="306" customHeight="1" thickBot="1">
      <c r="A57" s="181"/>
      <c r="B57" s="345"/>
      <c r="C57" s="346" t="s">
        <v>421</v>
      </c>
      <c r="D57" s="184" t="s">
        <v>422</v>
      </c>
      <c r="E57" s="185" t="s">
        <v>423</v>
      </c>
      <c r="F57" s="186" t="s">
        <v>424</v>
      </c>
      <c r="G57" s="186" t="s">
        <v>425</v>
      </c>
      <c r="H57" s="344" t="s">
        <v>426</v>
      </c>
      <c r="I57" s="193">
        <v>1</v>
      </c>
      <c r="J57" s="162"/>
      <c r="K57" s="195">
        <f t="shared" si="2"/>
        <v>1</v>
      </c>
      <c r="L57" s="181"/>
    </row>
    <row r="58" spans="1:12" ht="264" customHeight="1" thickBot="1">
      <c r="A58" s="181"/>
      <c r="B58" s="347" t="s">
        <v>427</v>
      </c>
      <c r="C58" s="301" t="s">
        <v>428</v>
      </c>
      <c r="D58" s="184" t="s">
        <v>429</v>
      </c>
      <c r="E58" s="185" t="s">
        <v>430</v>
      </c>
      <c r="F58" s="186" t="s">
        <v>431</v>
      </c>
      <c r="G58" s="186" t="s">
        <v>432</v>
      </c>
      <c r="H58" s="348" t="s">
        <v>433</v>
      </c>
      <c r="I58" s="193">
        <v>1</v>
      </c>
      <c r="J58" s="162"/>
      <c r="K58" s="195">
        <f t="shared" si="2"/>
        <v>1</v>
      </c>
      <c r="L58" s="181"/>
    </row>
    <row r="59" spans="1:12" ht="408.75" customHeight="1" thickBot="1">
      <c r="A59" s="181"/>
      <c r="B59" s="349" t="s">
        <v>434</v>
      </c>
      <c r="C59" s="350" t="s">
        <v>435</v>
      </c>
      <c r="D59" s="184" t="s">
        <v>436</v>
      </c>
      <c r="E59" s="185" t="s">
        <v>437</v>
      </c>
      <c r="F59" s="186" t="s">
        <v>438</v>
      </c>
      <c r="G59" s="186" t="s">
        <v>439</v>
      </c>
      <c r="H59" s="351" t="s">
        <v>440</v>
      </c>
      <c r="I59" s="193">
        <v>1</v>
      </c>
      <c r="J59" s="162"/>
      <c r="K59" s="195">
        <f t="shared" si="2"/>
        <v>1</v>
      </c>
      <c r="L59" s="181"/>
    </row>
    <row r="60" spans="1:12" ht="243" customHeight="1" thickBot="1">
      <c r="A60" s="181"/>
      <c r="B60" s="352"/>
      <c r="C60" s="350" t="s">
        <v>441</v>
      </c>
      <c r="D60" s="184" t="s">
        <v>442</v>
      </c>
      <c r="E60" s="185" t="s">
        <v>443</v>
      </c>
      <c r="F60" s="186" t="s">
        <v>444</v>
      </c>
      <c r="G60" s="186" t="s">
        <v>445</v>
      </c>
      <c r="H60" s="353" t="s">
        <v>446</v>
      </c>
      <c r="I60" s="193">
        <v>1</v>
      </c>
      <c r="J60" s="162"/>
      <c r="K60" s="240">
        <f t="shared" si="2"/>
        <v>1</v>
      </c>
      <c r="L60" s="181"/>
    </row>
    <row r="61" spans="1:12" ht="30" customHeight="1" thickBot="1">
      <c r="A61" s="181"/>
      <c r="B61" s="354" t="s">
        <v>447</v>
      </c>
      <c r="C61" s="355"/>
      <c r="D61" s="355"/>
      <c r="E61" s="355"/>
      <c r="F61" s="355"/>
      <c r="G61" s="356"/>
      <c r="H61" s="357" t="s">
        <v>448</v>
      </c>
      <c r="I61" s="493">
        <f>AVERAGE(I52:I60)</f>
        <v>1</v>
      </c>
      <c r="J61" s="162"/>
      <c r="K61" s="162"/>
      <c r="L61" s="181"/>
    </row>
    <row r="62" spans="1:12" ht="14.25" customHeight="1" thickBot="1">
      <c r="A62" s="181"/>
      <c r="B62" s="323"/>
      <c r="C62" s="324"/>
      <c r="D62" s="325"/>
      <c r="E62" s="323"/>
      <c r="F62" s="323"/>
      <c r="G62" s="323"/>
      <c r="H62" s="358"/>
      <c r="I62" s="359"/>
      <c r="J62" s="162"/>
      <c r="K62" s="162"/>
      <c r="L62" s="181"/>
    </row>
    <row r="63" spans="1:12" ht="47.25" customHeight="1" thickBot="1">
      <c r="A63" s="181"/>
      <c r="B63" s="360" t="s">
        <v>449</v>
      </c>
      <c r="C63" s="361"/>
      <c r="D63" s="361"/>
      <c r="E63" s="361"/>
      <c r="F63" s="361"/>
      <c r="G63" s="361"/>
      <c r="H63" s="362" t="s">
        <v>450</v>
      </c>
      <c r="I63" s="363"/>
      <c r="J63" s="162"/>
      <c r="K63" s="162"/>
      <c r="L63" s="181"/>
    </row>
    <row r="64" spans="1:12" ht="36" customHeight="1" thickBot="1">
      <c r="A64" s="181"/>
      <c r="B64" s="254" t="s">
        <v>277</v>
      </c>
      <c r="C64" s="175" t="s">
        <v>165</v>
      </c>
      <c r="D64" s="176"/>
      <c r="E64" s="364" t="s">
        <v>166</v>
      </c>
      <c r="F64" s="364" t="s">
        <v>28</v>
      </c>
      <c r="G64" s="365" t="s">
        <v>167</v>
      </c>
      <c r="H64" s="366" t="s">
        <v>279</v>
      </c>
      <c r="I64" s="335" t="s">
        <v>280</v>
      </c>
      <c r="J64" s="162"/>
      <c r="K64" s="162"/>
      <c r="L64" s="181"/>
    </row>
    <row r="65" spans="1:12" ht="185.25" customHeight="1" thickBot="1">
      <c r="A65" s="181"/>
      <c r="B65" s="367"/>
      <c r="C65" s="368" t="s">
        <v>451</v>
      </c>
      <c r="D65" s="184" t="s">
        <v>452</v>
      </c>
      <c r="E65" s="185" t="s">
        <v>453</v>
      </c>
      <c r="F65" s="186" t="s">
        <v>454</v>
      </c>
      <c r="G65" s="186" t="s">
        <v>455</v>
      </c>
      <c r="H65" s="369" t="s">
        <v>456</v>
      </c>
      <c r="I65" s="313">
        <v>1</v>
      </c>
      <c r="J65" s="162"/>
      <c r="K65" s="189">
        <f t="shared" ref="K65:K74" si="3">I65</f>
        <v>1</v>
      </c>
      <c r="L65" s="181"/>
    </row>
    <row r="66" spans="1:12" ht="336" customHeight="1" thickBot="1">
      <c r="A66" s="181"/>
      <c r="B66" s="370" t="s">
        <v>457</v>
      </c>
      <c r="C66" s="371" t="s">
        <v>458</v>
      </c>
      <c r="D66" s="372" t="s">
        <v>459</v>
      </c>
      <c r="E66" s="185" t="s">
        <v>460</v>
      </c>
      <c r="F66" s="373" t="s">
        <v>461</v>
      </c>
      <c r="G66" s="373" t="s">
        <v>462</v>
      </c>
      <c r="H66" s="494" t="s">
        <v>463</v>
      </c>
      <c r="I66" s="313">
        <v>1</v>
      </c>
      <c r="J66" s="162"/>
      <c r="K66" s="195">
        <f t="shared" si="3"/>
        <v>1</v>
      </c>
      <c r="L66" s="181"/>
    </row>
    <row r="67" spans="1:12" ht="117.75" customHeight="1" thickBot="1">
      <c r="A67" s="181"/>
      <c r="B67" s="374"/>
      <c r="C67" s="375"/>
      <c r="D67" s="376"/>
      <c r="E67" s="185" t="s">
        <v>464</v>
      </c>
      <c r="F67" s="377"/>
      <c r="G67" s="377"/>
      <c r="H67" s="378" t="s">
        <v>465</v>
      </c>
      <c r="I67" s="193">
        <v>1</v>
      </c>
      <c r="J67" s="162"/>
      <c r="K67" s="195">
        <f t="shared" si="3"/>
        <v>1</v>
      </c>
      <c r="L67" s="181"/>
    </row>
    <row r="68" spans="1:12" ht="270.75" customHeight="1" thickBot="1">
      <c r="A68" s="181"/>
      <c r="B68" s="379" t="s">
        <v>466</v>
      </c>
      <c r="C68" s="380" t="s">
        <v>467</v>
      </c>
      <c r="D68" s="184" t="s">
        <v>468</v>
      </c>
      <c r="E68" s="185" t="s">
        <v>469</v>
      </c>
      <c r="F68" s="186" t="s">
        <v>470</v>
      </c>
      <c r="G68" s="186" t="s">
        <v>471</v>
      </c>
      <c r="H68" s="344" t="s">
        <v>472</v>
      </c>
      <c r="I68" s="193">
        <v>0.86399999999999999</v>
      </c>
      <c r="J68" s="162"/>
      <c r="K68" s="195">
        <f t="shared" si="3"/>
        <v>0.86399999999999999</v>
      </c>
      <c r="L68" s="181"/>
    </row>
    <row r="69" spans="1:12" ht="217.5" customHeight="1" thickBot="1">
      <c r="A69" s="181"/>
      <c r="B69" s="381" t="s">
        <v>473</v>
      </c>
      <c r="C69" s="368" t="s">
        <v>474</v>
      </c>
      <c r="D69" s="184" t="s">
        <v>475</v>
      </c>
      <c r="E69" s="185" t="s">
        <v>476</v>
      </c>
      <c r="F69" s="186" t="s">
        <v>477</v>
      </c>
      <c r="G69" s="186" t="s">
        <v>478</v>
      </c>
      <c r="H69" s="495" t="s">
        <v>597</v>
      </c>
      <c r="I69" s="193">
        <v>1</v>
      </c>
      <c r="J69" s="162"/>
      <c r="K69" s="195">
        <f t="shared" si="3"/>
        <v>1</v>
      </c>
      <c r="L69" s="181"/>
    </row>
    <row r="70" spans="1:12" ht="291" customHeight="1" thickBot="1">
      <c r="A70" s="181"/>
      <c r="B70" s="367"/>
      <c r="C70" s="368" t="s">
        <v>479</v>
      </c>
      <c r="D70" s="184" t="s">
        <v>480</v>
      </c>
      <c r="E70" s="185" t="s">
        <v>481</v>
      </c>
      <c r="F70" s="186" t="s">
        <v>482</v>
      </c>
      <c r="G70" s="186" t="s">
        <v>483</v>
      </c>
      <c r="H70" s="344" t="s">
        <v>484</v>
      </c>
      <c r="I70" s="313">
        <v>1</v>
      </c>
      <c r="J70" s="162"/>
      <c r="K70" s="195">
        <f t="shared" si="3"/>
        <v>1</v>
      </c>
      <c r="L70" s="181"/>
    </row>
    <row r="71" spans="1:12" ht="324.75" customHeight="1" thickBot="1">
      <c r="A71" s="181"/>
      <c r="B71" s="370" t="s">
        <v>485</v>
      </c>
      <c r="C71" s="368" t="s">
        <v>486</v>
      </c>
      <c r="D71" s="184" t="s">
        <v>487</v>
      </c>
      <c r="E71" s="185" t="s">
        <v>488</v>
      </c>
      <c r="F71" s="186" t="s">
        <v>489</v>
      </c>
      <c r="G71" s="186" t="s">
        <v>490</v>
      </c>
      <c r="H71" s="344" t="s">
        <v>491</v>
      </c>
      <c r="I71" s="313">
        <v>1</v>
      </c>
      <c r="J71" s="162"/>
      <c r="K71" s="195">
        <f t="shared" si="3"/>
        <v>1</v>
      </c>
      <c r="L71" s="181"/>
    </row>
    <row r="72" spans="1:12" ht="204" customHeight="1" thickBot="1">
      <c r="A72" s="181"/>
      <c r="B72" s="370"/>
      <c r="C72" s="368" t="s">
        <v>492</v>
      </c>
      <c r="D72" s="184" t="s">
        <v>493</v>
      </c>
      <c r="E72" s="185" t="s">
        <v>494</v>
      </c>
      <c r="F72" s="186" t="s">
        <v>482</v>
      </c>
      <c r="G72" s="186" t="s">
        <v>483</v>
      </c>
      <c r="H72" s="382" t="s">
        <v>495</v>
      </c>
      <c r="I72" s="193">
        <v>0.99019999999999997</v>
      </c>
      <c r="J72" s="162"/>
      <c r="K72" s="195">
        <f t="shared" si="3"/>
        <v>0.99019999999999997</v>
      </c>
      <c r="L72" s="181"/>
    </row>
    <row r="73" spans="1:12" ht="163.5" customHeight="1" thickBot="1">
      <c r="A73" s="181"/>
      <c r="B73" s="383" t="s">
        <v>496</v>
      </c>
      <c r="C73" s="368" t="s">
        <v>497</v>
      </c>
      <c r="D73" s="184" t="s">
        <v>498</v>
      </c>
      <c r="E73" s="185" t="s">
        <v>499</v>
      </c>
      <c r="F73" s="186" t="s">
        <v>500</v>
      </c>
      <c r="G73" s="186" t="s">
        <v>501</v>
      </c>
      <c r="H73" s="384" t="s">
        <v>502</v>
      </c>
      <c r="I73" s="193">
        <v>1</v>
      </c>
      <c r="J73" s="162"/>
      <c r="K73" s="195">
        <f t="shared" si="3"/>
        <v>1</v>
      </c>
      <c r="L73" s="181"/>
    </row>
    <row r="74" spans="1:12" ht="390" customHeight="1" thickBot="1">
      <c r="A74" s="181"/>
      <c r="B74" s="385"/>
      <c r="C74" s="368" t="s">
        <v>503</v>
      </c>
      <c r="D74" s="184" t="s">
        <v>504</v>
      </c>
      <c r="E74" s="185" t="s">
        <v>505</v>
      </c>
      <c r="F74" s="186" t="s">
        <v>506</v>
      </c>
      <c r="G74" s="186" t="s">
        <v>374</v>
      </c>
      <c r="H74" s="292" t="s">
        <v>507</v>
      </c>
      <c r="I74" s="193">
        <v>1</v>
      </c>
      <c r="J74" s="162"/>
      <c r="K74" s="240">
        <f t="shared" si="3"/>
        <v>1</v>
      </c>
      <c r="L74" s="181"/>
    </row>
    <row r="75" spans="1:12" ht="27" customHeight="1" thickBot="1">
      <c r="A75" s="181"/>
      <c r="B75" s="386" t="s">
        <v>508</v>
      </c>
      <c r="C75" s="387"/>
      <c r="D75" s="387"/>
      <c r="E75" s="387"/>
      <c r="F75" s="387"/>
      <c r="G75" s="388"/>
      <c r="H75" s="389" t="s">
        <v>509</v>
      </c>
      <c r="I75" s="390">
        <f>AVERAGE(I65:I74)</f>
        <v>0.98541999999999985</v>
      </c>
      <c r="J75" s="162"/>
      <c r="K75" s="162"/>
      <c r="L75" s="181"/>
    </row>
    <row r="76" spans="1:12" ht="11.25" customHeight="1" thickBot="1">
      <c r="A76" s="181"/>
      <c r="B76" s="391"/>
      <c r="C76" s="392"/>
      <c r="D76" s="393"/>
      <c r="G76" s="163"/>
      <c r="H76" s="326"/>
      <c r="I76" s="327"/>
      <c r="J76" s="162"/>
      <c r="K76" s="162"/>
      <c r="L76" s="181"/>
    </row>
    <row r="77" spans="1:12" ht="50.25" customHeight="1" thickBot="1">
      <c r="A77" s="181"/>
      <c r="B77" s="394" t="s">
        <v>510</v>
      </c>
      <c r="C77" s="395"/>
      <c r="D77" s="395"/>
      <c r="E77" s="395"/>
      <c r="F77" s="395"/>
      <c r="G77" s="395"/>
      <c r="H77" s="396" t="s">
        <v>511</v>
      </c>
      <c r="I77" s="397"/>
      <c r="J77" s="162"/>
      <c r="K77" s="162"/>
      <c r="L77" s="181"/>
    </row>
    <row r="78" spans="1:12" ht="40.5" customHeight="1" thickBot="1">
      <c r="A78" s="181"/>
      <c r="B78" s="254" t="s">
        <v>277</v>
      </c>
      <c r="C78" s="175" t="s">
        <v>165</v>
      </c>
      <c r="D78" s="176"/>
      <c r="E78" s="254" t="s">
        <v>166</v>
      </c>
      <c r="F78" s="254" t="s">
        <v>28</v>
      </c>
      <c r="G78" s="364" t="s">
        <v>167</v>
      </c>
      <c r="H78" s="366" t="s">
        <v>279</v>
      </c>
      <c r="I78" s="335" t="s">
        <v>280</v>
      </c>
      <c r="J78" s="162"/>
      <c r="K78" s="162"/>
      <c r="L78" s="181"/>
    </row>
    <row r="79" spans="1:12" ht="123.75" customHeight="1" thickBot="1">
      <c r="A79" s="181"/>
      <c r="B79" s="398"/>
      <c r="C79" s="399" t="s">
        <v>512</v>
      </c>
      <c r="D79" s="184" t="s">
        <v>513</v>
      </c>
      <c r="E79" s="185" t="s">
        <v>514</v>
      </c>
      <c r="F79" s="186" t="s">
        <v>515</v>
      </c>
      <c r="G79" s="211" t="s">
        <v>516</v>
      </c>
      <c r="H79" s="400" t="s">
        <v>517</v>
      </c>
      <c r="I79" s="193">
        <v>0.97219999999999995</v>
      </c>
      <c r="J79" s="162"/>
      <c r="K79" s="189">
        <f t="shared" ref="K79:K84" si="4">I79</f>
        <v>0.97219999999999995</v>
      </c>
      <c r="L79" s="181"/>
    </row>
    <row r="80" spans="1:12" ht="409.5" customHeight="1" thickBot="1">
      <c r="A80" s="181"/>
      <c r="B80" s="401" t="s">
        <v>518</v>
      </c>
      <c r="C80" s="399" t="s">
        <v>519</v>
      </c>
      <c r="D80" s="184" t="s">
        <v>520</v>
      </c>
      <c r="E80" s="185" t="s">
        <v>521</v>
      </c>
      <c r="F80" s="186" t="s">
        <v>489</v>
      </c>
      <c r="G80" s="186" t="s">
        <v>483</v>
      </c>
      <c r="H80" s="344" t="s">
        <v>522</v>
      </c>
      <c r="I80" s="193">
        <v>1</v>
      </c>
      <c r="J80" s="162"/>
      <c r="K80" s="195">
        <f t="shared" si="4"/>
        <v>1</v>
      </c>
      <c r="L80" s="181"/>
    </row>
    <row r="81" spans="1:12" ht="381" customHeight="1" thickBot="1">
      <c r="A81" s="181"/>
      <c r="B81" s="402"/>
      <c r="C81" s="399" t="s">
        <v>523</v>
      </c>
      <c r="D81" s="184" t="s">
        <v>524</v>
      </c>
      <c r="E81" s="185" t="s">
        <v>525</v>
      </c>
      <c r="F81" s="186" t="s">
        <v>489</v>
      </c>
      <c r="G81" s="186" t="s">
        <v>526</v>
      </c>
      <c r="H81" s="344" t="s">
        <v>527</v>
      </c>
      <c r="I81" s="193">
        <v>1</v>
      </c>
      <c r="J81" s="162"/>
      <c r="K81" s="195">
        <f t="shared" si="4"/>
        <v>1</v>
      </c>
      <c r="L81" s="181"/>
    </row>
    <row r="82" spans="1:12" ht="211.5" customHeight="1" thickBot="1">
      <c r="A82" s="181"/>
      <c r="B82" s="398"/>
      <c r="C82" s="399" t="s">
        <v>528</v>
      </c>
      <c r="D82" s="184" t="s">
        <v>529</v>
      </c>
      <c r="E82" s="185" t="s">
        <v>530</v>
      </c>
      <c r="F82" s="186" t="s">
        <v>489</v>
      </c>
      <c r="G82" s="186" t="s">
        <v>425</v>
      </c>
      <c r="H82" s="400" t="s">
        <v>531</v>
      </c>
      <c r="I82" s="193">
        <v>0.90500000000000003</v>
      </c>
      <c r="J82" s="162"/>
      <c r="K82" s="195">
        <f t="shared" si="4"/>
        <v>0.90500000000000003</v>
      </c>
      <c r="L82" s="181"/>
    </row>
    <row r="83" spans="1:12" ht="222.75" customHeight="1" thickBot="1">
      <c r="A83" s="181"/>
      <c r="B83" s="403" t="s">
        <v>518</v>
      </c>
      <c r="C83" s="399" t="s">
        <v>532</v>
      </c>
      <c r="D83" s="184" t="s">
        <v>533</v>
      </c>
      <c r="E83" s="185" t="s">
        <v>534</v>
      </c>
      <c r="F83" s="186" t="s">
        <v>489</v>
      </c>
      <c r="G83" s="186" t="s">
        <v>425</v>
      </c>
      <c r="H83" s="400" t="s">
        <v>535</v>
      </c>
      <c r="I83" s="193">
        <v>1</v>
      </c>
      <c r="J83" s="162"/>
      <c r="K83" s="195">
        <f t="shared" si="4"/>
        <v>1</v>
      </c>
      <c r="L83" s="181"/>
    </row>
    <row r="84" spans="1:12" ht="129.75" customHeight="1" thickBot="1">
      <c r="A84" s="181"/>
      <c r="B84" s="402"/>
      <c r="C84" s="399" t="s">
        <v>536</v>
      </c>
      <c r="D84" s="184" t="s">
        <v>537</v>
      </c>
      <c r="E84" s="185" t="s">
        <v>538</v>
      </c>
      <c r="F84" s="186" t="s">
        <v>539</v>
      </c>
      <c r="G84" s="186" t="s">
        <v>540</v>
      </c>
      <c r="H84" s="404" t="s">
        <v>598</v>
      </c>
      <c r="I84" s="193">
        <v>1</v>
      </c>
      <c r="J84" s="162"/>
      <c r="K84" s="240">
        <f t="shared" si="4"/>
        <v>1</v>
      </c>
      <c r="L84" s="181"/>
    </row>
    <row r="85" spans="1:12" ht="29.25" customHeight="1" thickBot="1">
      <c r="A85" s="162"/>
      <c r="B85" s="405" t="s">
        <v>541</v>
      </c>
      <c r="C85" s="406"/>
      <c r="D85" s="406"/>
      <c r="E85" s="406"/>
      <c r="F85" s="406"/>
      <c r="G85" s="407"/>
      <c r="H85" s="408" t="s">
        <v>542</v>
      </c>
      <c r="I85" s="496">
        <f>AVERAGE(I79:I84)</f>
        <v>0.97953333333333337</v>
      </c>
      <c r="J85" s="162"/>
      <c r="K85" s="409">
        <f>AVERAGE(K5:K84)</f>
        <v>0.97939655172413798</v>
      </c>
      <c r="L85" s="162"/>
    </row>
    <row r="86" spans="1:12" ht="15">
      <c r="A86" s="162"/>
      <c r="B86" s="162"/>
      <c r="C86" s="162"/>
      <c r="D86" s="162"/>
      <c r="E86" s="162"/>
      <c r="F86" s="162"/>
      <c r="G86" s="162"/>
      <c r="H86" s="162"/>
      <c r="I86" s="162"/>
      <c r="J86" s="162"/>
      <c r="K86" s="162"/>
      <c r="L86" s="162"/>
    </row>
    <row r="87" spans="1:12">
      <c r="L87" s="162"/>
    </row>
    <row r="88" spans="1:12" ht="18" thickBot="1">
      <c r="F88" s="412"/>
      <c r="G88" s="163"/>
      <c r="L88" s="162"/>
    </row>
    <row r="89" spans="1:12" ht="51.75" customHeight="1" thickBot="1">
      <c r="C89" s="163"/>
      <c r="D89" s="414" t="s">
        <v>543</v>
      </c>
      <c r="E89" s="415"/>
      <c r="F89" s="416" t="s">
        <v>280</v>
      </c>
      <c r="G89" s="417" t="s">
        <v>544</v>
      </c>
      <c r="L89" s="162"/>
    </row>
    <row r="90" spans="1:12" ht="24" customHeight="1" thickBot="1">
      <c r="C90" s="163"/>
      <c r="D90" s="418" t="s">
        <v>558</v>
      </c>
      <c r="E90" s="419"/>
      <c r="F90" s="420">
        <f>$I$22</f>
        <v>0.94682352941176473</v>
      </c>
      <c r="G90" s="421">
        <v>17</v>
      </c>
      <c r="L90" s="162"/>
    </row>
    <row r="91" spans="1:12" ht="24" thickBot="1">
      <c r="C91" s="163"/>
      <c r="D91" s="422" t="s">
        <v>545</v>
      </c>
      <c r="E91" s="423"/>
      <c r="F91" s="424">
        <f>$I$30</f>
        <v>1</v>
      </c>
      <c r="G91" s="425">
        <v>4</v>
      </c>
      <c r="L91" s="162"/>
    </row>
    <row r="92" spans="1:12" ht="24" thickBot="1">
      <c r="C92" s="163"/>
      <c r="D92" s="422" t="s">
        <v>546</v>
      </c>
      <c r="E92" s="423"/>
      <c r="F92" s="424">
        <f>$I$48</f>
        <v>0.99813333333333343</v>
      </c>
      <c r="G92" s="426">
        <v>14</v>
      </c>
      <c r="H92" s="163"/>
      <c r="L92" s="162"/>
    </row>
    <row r="93" spans="1:12" ht="24" thickBot="1">
      <c r="C93" s="163"/>
      <c r="D93" s="422" t="s">
        <v>547</v>
      </c>
      <c r="E93" s="427"/>
      <c r="F93" s="424">
        <f>$I$61</f>
        <v>1</v>
      </c>
      <c r="G93" s="428">
        <v>9</v>
      </c>
      <c r="H93" s="163"/>
      <c r="L93" s="162"/>
    </row>
    <row r="94" spans="1:12" ht="24" customHeight="1" thickBot="1">
      <c r="C94" s="163"/>
      <c r="D94" s="422" t="s">
        <v>548</v>
      </c>
      <c r="E94" s="427"/>
      <c r="F94" s="424">
        <f>$I$75</f>
        <v>0.98541999999999985</v>
      </c>
      <c r="G94" s="429">
        <v>10</v>
      </c>
      <c r="L94" s="162"/>
    </row>
    <row r="95" spans="1:12" ht="33" customHeight="1">
      <c r="C95" s="163"/>
      <c r="D95" s="422" t="s">
        <v>549</v>
      </c>
      <c r="E95" s="423"/>
      <c r="F95" s="430">
        <f>$I$85</f>
        <v>0.97953333333333337</v>
      </c>
      <c r="G95" s="431">
        <v>6</v>
      </c>
      <c r="H95" s="163"/>
      <c r="L95" s="162"/>
    </row>
    <row r="96" spans="1:12" ht="23.25" customHeight="1" thickBot="1">
      <c r="C96" s="163"/>
      <c r="D96" s="432" t="s">
        <v>550</v>
      </c>
      <c r="E96" s="433"/>
      <c r="F96" s="434">
        <f>K85</f>
        <v>0.97939655172413798</v>
      </c>
      <c r="G96" s="435">
        <f>SUM(G90:G95)</f>
        <v>60</v>
      </c>
      <c r="H96" s="163"/>
      <c r="L96" s="162"/>
    </row>
    <row r="97" spans="1:12">
      <c r="L97" s="162"/>
    </row>
    <row r="98" spans="1:12" ht="18" thickBot="1">
      <c r="L98" s="162"/>
    </row>
    <row r="99" spans="1:12" ht="21.75" customHeight="1" thickBot="1">
      <c r="D99" s="436" t="s">
        <v>551</v>
      </c>
      <c r="E99" s="437" t="s">
        <v>557</v>
      </c>
      <c r="G99" s="163"/>
      <c r="L99" s="162"/>
    </row>
    <row r="100" spans="1:12" ht="20.25" customHeight="1">
      <c r="D100" s="440" t="s">
        <v>552</v>
      </c>
      <c r="E100" s="439">
        <f>COUNTIF(K$5:K$84,"&gt;=90%")</f>
        <v>53</v>
      </c>
      <c r="H100" s="489" t="s">
        <v>596</v>
      </c>
      <c r="L100" s="162"/>
    </row>
    <row r="101" spans="1:12" ht="20.25" customHeight="1">
      <c r="D101" s="441" t="s">
        <v>553</v>
      </c>
      <c r="E101" s="439">
        <f>(COUNTIF(K$5:K$84,"&gt;65%")-COUNTIF(K$5:K$84,"&gt;=90%"))</f>
        <v>5</v>
      </c>
      <c r="H101" s="490" t="s">
        <v>595</v>
      </c>
      <c r="L101" s="162"/>
    </row>
    <row r="102" spans="1:12" ht="20.25" customHeight="1">
      <c r="D102" s="442" t="s">
        <v>554</v>
      </c>
      <c r="E102" s="439">
        <f>COUNTIF(K$5:K$84,"&lt;=65%")</f>
        <v>0</v>
      </c>
      <c r="H102" s="488"/>
      <c r="L102" s="162"/>
    </row>
    <row r="103" spans="1:12" ht="33.75" customHeight="1" thickBot="1">
      <c r="D103" s="443" t="s">
        <v>555</v>
      </c>
      <c r="E103" s="438">
        <f>SUM(E100:E102)</f>
        <v>58</v>
      </c>
      <c r="H103" s="491" t="s">
        <v>599</v>
      </c>
      <c r="L103" s="162"/>
    </row>
    <row r="104" spans="1:12" ht="23.25" customHeight="1" thickBot="1">
      <c r="D104" s="500" t="s">
        <v>556</v>
      </c>
      <c r="E104" s="501">
        <f>COUNTIF(K$5:K$84,"N/A")</f>
        <v>2</v>
      </c>
      <c r="G104" s="163"/>
      <c r="L104" s="162"/>
    </row>
    <row r="105" spans="1:12">
      <c r="L105" s="162"/>
    </row>
    <row r="106" spans="1:12">
      <c r="L106" s="162"/>
    </row>
    <row r="107" spans="1:12" ht="15">
      <c r="A107" s="162"/>
      <c r="B107" s="162"/>
      <c r="C107" s="162"/>
      <c r="D107" s="162"/>
      <c r="E107" s="162"/>
      <c r="F107" s="162"/>
      <c r="G107" s="162"/>
      <c r="H107" s="162"/>
      <c r="I107" s="162"/>
      <c r="J107" s="162"/>
      <c r="K107" s="162"/>
      <c r="L107" s="162"/>
    </row>
  </sheetData>
  <conditionalFormatting sqref="J26:J29">
    <cfRule type="cellIs" dxfId="207" priority="201" operator="equal">
      <formula>"""% cumple"""</formula>
    </cfRule>
    <cfRule type="cellIs" dxfId="206" priority="202" operator="equal">
      <formula>"% cumple"</formula>
    </cfRule>
    <cfRule type="cellIs" dxfId="205" priority="203" operator="equal">
      <formula>"N/A"</formula>
    </cfRule>
    <cfRule type="cellIs" dxfId="204" priority="204" operator="greaterThan">
      <formula>0.9</formula>
    </cfRule>
    <cfRule type="cellIs" dxfId="203" priority="205" operator="between">
      <formula>0.65</formula>
      <formula>0.9</formula>
    </cfRule>
    <cfRule type="cellIs" dxfId="202" priority="206" operator="equal">
      <formula>"N/A"</formula>
    </cfRule>
    <cfRule type="cellIs" dxfId="201" priority="207" operator="greaterThan">
      <formula>90</formula>
    </cfRule>
    <cfRule type="cellIs" dxfId="200" priority="208" operator="equal">
      <formula>"&gt;90%"</formula>
    </cfRule>
  </conditionalFormatting>
  <conditionalFormatting sqref="I24">
    <cfRule type="cellIs" dxfId="199" priority="193" operator="equal">
      <formula>"""% cumple"""</formula>
    </cfRule>
    <cfRule type="cellIs" dxfId="198" priority="194" operator="equal">
      <formula>"% cumple"</formula>
    </cfRule>
    <cfRule type="cellIs" dxfId="197" priority="195" operator="equal">
      <formula>"N/A"</formula>
    </cfRule>
    <cfRule type="cellIs" dxfId="196" priority="196" operator="greaterThan">
      <formula>0.9</formula>
    </cfRule>
    <cfRule type="cellIs" dxfId="195" priority="197" operator="between">
      <formula>0.65</formula>
      <formula>0.9</formula>
    </cfRule>
    <cfRule type="cellIs" dxfId="194" priority="198" operator="equal">
      <formula>"N/A"</formula>
    </cfRule>
    <cfRule type="cellIs" dxfId="193" priority="199" operator="greaterThan">
      <formula>90</formula>
    </cfRule>
    <cfRule type="cellIs" dxfId="192" priority="200" operator="equal">
      <formula>"&gt;90%"</formula>
    </cfRule>
  </conditionalFormatting>
  <conditionalFormatting sqref="I31">
    <cfRule type="cellIs" dxfId="191" priority="185" operator="equal">
      <formula>"""% cumple"""</formula>
    </cfRule>
    <cfRule type="cellIs" dxfId="190" priority="186" operator="equal">
      <formula>"% cumple"</formula>
    </cfRule>
    <cfRule type="cellIs" dxfId="189" priority="187" operator="equal">
      <formula>"N/A"</formula>
    </cfRule>
    <cfRule type="cellIs" dxfId="188" priority="188" operator="greaterThan">
      <formula>0.9</formula>
    </cfRule>
    <cfRule type="cellIs" dxfId="187" priority="189" operator="between">
      <formula>0.65</formula>
      <formula>0.9</formula>
    </cfRule>
    <cfRule type="cellIs" dxfId="186" priority="190" operator="equal">
      <formula>"N/A"</formula>
    </cfRule>
    <cfRule type="cellIs" dxfId="185" priority="191" operator="greaterThan">
      <formula>90</formula>
    </cfRule>
    <cfRule type="cellIs" dxfId="184" priority="192" operator="equal">
      <formula>"&gt;90%"</formula>
    </cfRule>
  </conditionalFormatting>
  <conditionalFormatting sqref="I32">
    <cfRule type="cellIs" dxfId="183" priority="177" operator="equal">
      <formula>"""% cumple"""</formula>
    </cfRule>
    <cfRule type="cellIs" dxfId="182" priority="178" operator="equal">
      <formula>"% cumple"</formula>
    </cfRule>
    <cfRule type="cellIs" dxfId="181" priority="179" operator="equal">
      <formula>"N/A"</formula>
    </cfRule>
    <cfRule type="cellIs" dxfId="180" priority="180" operator="greaterThan">
      <formula>0.9</formula>
    </cfRule>
    <cfRule type="cellIs" dxfId="179" priority="181" operator="between">
      <formula>0.65</formula>
      <formula>0.9</formula>
    </cfRule>
    <cfRule type="cellIs" dxfId="178" priority="182" operator="equal">
      <formula>"N/A"</formula>
    </cfRule>
    <cfRule type="cellIs" dxfId="177" priority="183" operator="greaterThan">
      <formula>90</formula>
    </cfRule>
    <cfRule type="cellIs" dxfId="176" priority="184" operator="equal">
      <formula>"&gt;90%"</formula>
    </cfRule>
  </conditionalFormatting>
  <conditionalFormatting sqref="I50">
    <cfRule type="cellIs" dxfId="175" priority="169" operator="equal">
      <formula>"""% cumple"""</formula>
    </cfRule>
    <cfRule type="cellIs" dxfId="174" priority="170" operator="equal">
      <formula>"% cumple"</formula>
    </cfRule>
    <cfRule type="cellIs" dxfId="173" priority="171" operator="equal">
      <formula>"N/A"</formula>
    </cfRule>
    <cfRule type="cellIs" dxfId="172" priority="172" operator="greaterThan">
      <formula>0.9</formula>
    </cfRule>
    <cfRule type="cellIs" dxfId="171" priority="173" operator="between">
      <formula>0.65</formula>
      <formula>0.9</formula>
    </cfRule>
    <cfRule type="cellIs" dxfId="170" priority="174" operator="equal">
      <formula>"N/A"</formula>
    </cfRule>
    <cfRule type="cellIs" dxfId="169" priority="175" operator="greaterThan">
      <formula>90</formula>
    </cfRule>
    <cfRule type="cellIs" dxfId="168" priority="176" operator="equal">
      <formula>"&gt;90%"</formula>
    </cfRule>
  </conditionalFormatting>
  <conditionalFormatting sqref="I63">
    <cfRule type="cellIs" dxfId="167" priority="161" operator="equal">
      <formula>"""% cumple"""</formula>
    </cfRule>
    <cfRule type="cellIs" dxfId="166" priority="162" operator="equal">
      <formula>"% cumple"</formula>
    </cfRule>
    <cfRule type="cellIs" dxfId="165" priority="163" operator="equal">
      <formula>"N/A"</formula>
    </cfRule>
    <cfRule type="cellIs" dxfId="164" priority="164" operator="greaterThan">
      <formula>0.9</formula>
    </cfRule>
    <cfRule type="cellIs" dxfId="163" priority="165" operator="between">
      <formula>0.65</formula>
      <formula>0.9</formula>
    </cfRule>
    <cfRule type="cellIs" dxfId="162" priority="166" operator="equal">
      <formula>"N/A"</formula>
    </cfRule>
    <cfRule type="cellIs" dxfId="161" priority="167" operator="greaterThan">
      <formula>90</formula>
    </cfRule>
    <cfRule type="cellIs" dxfId="160" priority="168" operator="equal">
      <formula>"&gt;90%"</formula>
    </cfRule>
  </conditionalFormatting>
  <conditionalFormatting sqref="I77">
    <cfRule type="cellIs" dxfId="159" priority="153" operator="equal">
      <formula>"""% cumple"""</formula>
    </cfRule>
    <cfRule type="cellIs" dxfId="158" priority="154" operator="equal">
      <formula>"% cumple"</formula>
    </cfRule>
    <cfRule type="cellIs" dxfId="157" priority="155" operator="equal">
      <formula>"N/A"</formula>
    </cfRule>
    <cfRule type="cellIs" dxfId="156" priority="156" operator="greaterThan">
      <formula>0.9</formula>
    </cfRule>
    <cfRule type="cellIs" dxfId="155" priority="157" operator="between">
      <formula>0.65</formula>
      <formula>0.9</formula>
    </cfRule>
    <cfRule type="cellIs" dxfId="154" priority="158" operator="equal">
      <formula>"N/A"</formula>
    </cfRule>
    <cfRule type="cellIs" dxfId="153" priority="159" operator="greaterThan">
      <formula>90</formula>
    </cfRule>
    <cfRule type="cellIs" dxfId="152" priority="160" operator="equal">
      <formula>"&gt;90%"</formula>
    </cfRule>
  </conditionalFormatting>
  <conditionalFormatting sqref="I65:I74">
    <cfRule type="cellIs" dxfId="151" priority="145" operator="equal">
      <formula>"""% cumple"""</formula>
    </cfRule>
    <cfRule type="cellIs" dxfId="150" priority="146" operator="equal">
      <formula>"% cumple"</formula>
    </cfRule>
    <cfRule type="cellIs" dxfId="149" priority="147" operator="equal">
      <formula>"N/A"</formula>
    </cfRule>
    <cfRule type="cellIs" dxfId="148" priority="148" operator="greaterThan">
      <formula>0.9</formula>
    </cfRule>
    <cfRule type="cellIs" dxfId="147" priority="149" operator="between">
      <formula>0.65</formula>
      <formula>0.9</formula>
    </cfRule>
    <cfRule type="cellIs" dxfId="146" priority="150" operator="equal">
      <formula>"N/A"</formula>
    </cfRule>
    <cfRule type="cellIs" dxfId="145" priority="151" operator="greaterThan">
      <formula>90</formula>
    </cfRule>
    <cfRule type="cellIs" dxfId="144" priority="152" operator="equal">
      <formula>"&gt;90%"</formula>
    </cfRule>
  </conditionalFormatting>
  <conditionalFormatting sqref="I79:I84">
    <cfRule type="cellIs" dxfId="143" priority="137" operator="equal">
      <formula>"""% cumple"""</formula>
    </cfRule>
    <cfRule type="cellIs" dxfId="142" priority="138" operator="equal">
      <formula>"% cumple"</formula>
    </cfRule>
    <cfRule type="cellIs" dxfId="141" priority="139" operator="equal">
      <formula>"N/A"</formula>
    </cfRule>
    <cfRule type="cellIs" dxfId="140" priority="140" operator="greaterThan">
      <formula>0.9</formula>
    </cfRule>
    <cfRule type="cellIs" dxfId="139" priority="141" operator="between">
      <formula>0.65</formula>
      <formula>0.9</formula>
    </cfRule>
    <cfRule type="cellIs" dxfId="138" priority="142" operator="equal">
      <formula>"N/A"</formula>
    </cfRule>
    <cfRule type="cellIs" dxfId="137" priority="143" operator="greaterThan">
      <formula>90</formula>
    </cfRule>
    <cfRule type="cellIs" dxfId="136" priority="144" operator="equal">
      <formula>"&gt;90%"</formula>
    </cfRule>
  </conditionalFormatting>
  <conditionalFormatting sqref="I52:I60">
    <cfRule type="cellIs" dxfId="135" priority="129" operator="equal">
      <formula>"""% cumple"""</formula>
    </cfRule>
    <cfRule type="cellIs" dxfId="134" priority="130" operator="equal">
      <formula>"% cumple"</formula>
    </cfRule>
    <cfRule type="cellIs" dxfId="133" priority="131" operator="equal">
      <formula>"N/A"</formula>
    </cfRule>
    <cfRule type="cellIs" dxfId="132" priority="132" operator="greaterThan">
      <formula>0.9</formula>
    </cfRule>
    <cfRule type="cellIs" dxfId="131" priority="133" operator="between">
      <formula>0.65</formula>
      <formula>0.9</formula>
    </cfRule>
    <cfRule type="cellIs" dxfId="130" priority="134" operator="equal">
      <formula>"N/A"</formula>
    </cfRule>
    <cfRule type="cellIs" dxfId="129" priority="135" operator="greaterThan">
      <formula>90</formula>
    </cfRule>
    <cfRule type="cellIs" dxfId="128" priority="136" operator="equal">
      <formula>"&gt;90%"</formula>
    </cfRule>
  </conditionalFormatting>
  <conditionalFormatting sqref="I34:I41 I43:I47">
    <cfRule type="cellIs" dxfId="127" priority="121" operator="equal">
      <formula>"""% cumple"""</formula>
    </cfRule>
    <cfRule type="cellIs" dxfId="126" priority="122" operator="equal">
      <formula>"% cumple"</formula>
    </cfRule>
    <cfRule type="cellIs" dxfId="125" priority="123" operator="equal">
      <formula>"N/A"</formula>
    </cfRule>
    <cfRule type="cellIs" dxfId="124" priority="124" operator="greaterThan">
      <formula>0.9</formula>
    </cfRule>
    <cfRule type="cellIs" dxfId="123" priority="125" operator="between">
      <formula>0.65</formula>
      <formula>0.9</formula>
    </cfRule>
    <cfRule type="cellIs" dxfId="122" priority="126" operator="equal">
      <formula>"N/A"</formula>
    </cfRule>
    <cfRule type="cellIs" dxfId="121" priority="127" operator="greaterThan">
      <formula>90</formula>
    </cfRule>
    <cfRule type="cellIs" dxfId="120" priority="128" operator="equal">
      <formula>"&gt;90%"</formula>
    </cfRule>
  </conditionalFormatting>
  <conditionalFormatting sqref="I26 I28:I29">
    <cfRule type="cellIs" dxfId="119" priority="113" operator="equal">
      <formula>"""% cumple"""</formula>
    </cfRule>
    <cfRule type="cellIs" dxfId="118" priority="114" operator="equal">
      <formula>"% cumple"</formula>
    </cfRule>
    <cfRule type="cellIs" dxfId="117" priority="115" operator="equal">
      <formula>"N/A"</formula>
    </cfRule>
    <cfRule type="cellIs" dxfId="116" priority="116" operator="greaterThan">
      <formula>0.9</formula>
    </cfRule>
    <cfRule type="cellIs" dxfId="115" priority="117" operator="between">
      <formula>0.65</formula>
      <formula>0.9</formula>
    </cfRule>
    <cfRule type="cellIs" dxfId="114" priority="118" operator="equal">
      <formula>"N/A"</formula>
    </cfRule>
    <cfRule type="cellIs" dxfId="113" priority="119" operator="greaterThan">
      <formula>90</formula>
    </cfRule>
    <cfRule type="cellIs" dxfId="112" priority="120" operator="equal">
      <formula>"&gt;90%"</formula>
    </cfRule>
  </conditionalFormatting>
  <conditionalFormatting sqref="I5:I6 I8:I21">
    <cfRule type="cellIs" dxfId="111" priority="105" operator="equal">
      <formula>"""% cumple"""</formula>
    </cfRule>
    <cfRule type="cellIs" dxfId="110" priority="106" operator="equal">
      <formula>"% cumple"</formula>
    </cfRule>
    <cfRule type="cellIs" dxfId="109" priority="107" operator="equal">
      <formula>"N/A"</formula>
    </cfRule>
    <cfRule type="cellIs" dxfId="108" priority="108" operator="greaterThan">
      <formula>0.9</formula>
    </cfRule>
    <cfRule type="cellIs" dxfId="107" priority="109" operator="between">
      <formula>0.65</formula>
      <formula>0.9</formula>
    </cfRule>
    <cfRule type="cellIs" dxfId="106" priority="110" operator="equal">
      <formula>"N/A"</formula>
    </cfRule>
    <cfRule type="cellIs" dxfId="105" priority="111" operator="greaterThan">
      <formula>90</formula>
    </cfRule>
    <cfRule type="cellIs" dxfId="104" priority="112" operator="equal">
      <formula>"&gt;90%"</formula>
    </cfRule>
  </conditionalFormatting>
  <conditionalFormatting sqref="K5:L21 L84 K79:L83 L75:L78 K65:L74 L61:L64 K52:L60 L48:L51 K34:L47 L30:L33 K26:L29 L22:L25">
    <cfRule type="cellIs" dxfId="103" priority="97" operator="equal">
      <formula>"""% cumple"""</formula>
    </cfRule>
    <cfRule type="cellIs" dxfId="102" priority="98" operator="equal">
      <formula>"% cumple"</formula>
    </cfRule>
    <cfRule type="cellIs" dxfId="101" priority="99" operator="equal">
      <formula>"N/A"</formula>
    </cfRule>
    <cfRule type="cellIs" dxfId="100" priority="100" operator="greaterThan">
      <formula>0.9</formula>
    </cfRule>
    <cfRule type="cellIs" dxfId="99" priority="101" operator="between">
      <formula>0.65</formula>
      <formula>0.9</formula>
    </cfRule>
    <cfRule type="cellIs" dxfId="98" priority="102" operator="equal">
      <formula>"N/A"</formula>
    </cfRule>
    <cfRule type="cellIs" dxfId="97" priority="103" operator="greaterThan">
      <formula>90</formula>
    </cfRule>
    <cfRule type="cellIs" dxfId="96" priority="104" operator="equal">
      <formula>"&gt;90%"</formula>
    </cfRule>
  </conditionalFormatting>
  <conditionalFormatting sqref="I27">
    <cfRule type="cellIs" dxfId="95" priority="89" operator="equal">
      <formula>"""% cumple"""</formula>
    </cfRule>
    <cfRule type="cellIs" dxfId="94" priority="90" operator="equal">
      <formula>"% cumple"</formula>
    </cfRule>
    <cfRule type="cellIs" dxfId="93" priority="91" operator="equal">
      <formula>"N/A"</formula>
    </cfRule>
    <cfRule type="cellIs" dxfId="92" priority="92" operator="greaterThan">
      <formula>0.9</formula>
    </cfRule>
    <cfRule type="cellIs" dxfId="91" priority="93" operator="between">
      <formula>0.65</formula>
      <formula>0.9</formula>
    </cfRule>
    <cfRule type="cellIs" dxfId="90" priority="94" operator="equal">
      <formula>"N/A"</formula>
    </cfRule>
    <cfRule type="cellIs" dxfId="89" priority="95" operator="greaterThan">
      <formula>90</formula>
    </cfRule>
    <cfRule type="cellIs" dxfId="88" priority="96" operator="equal">
      <formula>"&gt;90%"</formula>
    </cfRule>
  </conditionalFormatting>
  <conditionalFormatting sqref="I7">
    <cfRule type="cellIs" dxfId="87" priority="81" operator="equal">
      <formula>"""% cumple"""</formula>
    </cfRule>
    <cfRule type="cellIs" dxfId="86" priority="82" operator="equal">
      <formula>"% cumple"</formula>
    </cfRule>
    <cfRule type="cellIs" dxfId="85" priority="83" operator="equal">
      <formula>"N/A"</formula>
    </cfRule>
    <cfRule type="cellIs" dxfId="84" priority="84" operator="greaterThan">
      <formula>0.9</formula>
    </cfRule>
    <cfRule type="cellIs" dxfId="83" priority="85" operator="between">
      <formula>0.65</formula>
      <formula>0.9</formula>
    </cfRule>
    <cfRule type="cellIs" dxfId="82" priority="86" operator="equal">
      <formula>"N/A"</formula>
    </cfRule>
    <cfRule type="cellIs" dxfId="81" priority="87" operator="greaterThan">
      <formula>90</formula>
    </cfRule>
    <cfRule type="cellIs" dxfId="80" priority="88" operator="equal">
      <formula>"&gt;90%"</formula>
    </cfRule>
  </conditionalFormatting>
  <conditionalFormatting sqref="I42">
    <cfRule type="cellIs" dxfId="79" priority="73" operator="equal">
      <formula>"""% cumple"""</formula>
    </cfRule>
    <cfRule type="cellIs" dxfId="78" priority="74" operator="equal">
      <formula>"% cumple"</formula>
    </cfRule>
    <cfRule type="cellIs" dxfId="77" priority="75" operator="equal">
      <formula>"N/A"</formula>
    </cfRule>
    <cfRule type="cellIs" dxfId="76" priority="76" operator="greaterThan">
      <formula>0.9</formula>
    </cfRule>
    <cfRule type="cellIs" dxfId="75" priority="77" operator="between">
      <formula>0.65</formula>
      <formula>0.9</formula>
    </cfRule>
    <cfRule type="cellIs" dxfId="74" priority="78" operator="equal">
      <formula>"N/A"</formula>
    </cfRule>
    <cfRule type="cellIs" dxfId="73" priority="79" operator="greaterThan">
      <formula>90</formula>
    </cfRule>
    <cfRule type="cellIs" dxfId="72" priority="80" operator="equal">
      <formula>"&gt;90%"</formula>
    </cfRule>
  </conditionalFormatting>
  <conditionalFormatting sqref="I22">
    <cfRule type="cellIs" dxfId="71" priority="65" operator="equal">
      <formula>"""% cumple"""</formula>
    </cfRule>
    <cfRule type="cellIs" dxfId="70" priority="66" operator="equal">
      <formula>"% cumple"</formula>
    </cfRule>
    <cfRule type="cellIs" dxfId="69" priority="67" operator="equal">
      <formula>"N/A"</formula>
    </cfRule>
    <cfRule type="cellIs" dxfId="68" priority="68" operator="greaterThan">
      <formula>0.9</formula>
    </cfRule>
    <cfRule type="cellIs" dxfId="67" priority="69" operator="between">
      <formula>0.65</formula>
      <formula>0.9</formula>
    </cfRule>
    <cfRule type="cellIs" dxfId="66" priority="70" operator="equal">
      <formula>"N/A"</formula>
    </cfRule>
    <cfRule type="cellIs" dxfId="65" priority="71" operator="greaterThan">
      <formula>90</formula>
    </cfRule>
    <cfRule type="cellIs" dxfId="64" priority="72" operator="equal">
      <formula>"&gt;90%"</formula>
    </cfRule>
  </conditionalFormatting>
  <conditionalFormatting sqref="I30">
    <cfRule type="cellIs" dxfId="63" priority="57" operator="equal">
      <formula>"""% cumple"""</formula>
    </cfRule>
    <cfRule type="cellIs" dxfId="62" priority="58" operator="equal">
      <formula>"% cumple"</formula>
    </cfRule>
    <cfRule type="cellIs" dxfId="61" priority="59" operator="equal">
      <formula>"N/A"</formula>
    </cfRule>
    <cfRule type="cellIs" dxfId="60" priority="60" operator="greaterThan">
      <formula>0.9</formula>
    </cfRule>
    <cfRule type="cellIs" dxfId="59" priority="61" operator="between">
      <formula>0.65</formula>
      <formula>0.9</formula>
    </cfRule>
    <cfRule type="cellIs" dxfId="58" priority="62" operator="equal">
      <formula>"N/A"</formula>
    </cfRule>
    <cfRule type="cellIs" dxfId="57" priority="63" operator="greaterThan">
      <formula>90</formula>
    </cfRule>
    <cfRule type="cellIs" dxfId="56" priority="64" operator="equal">
      <formula>"&gt;90%"</formula>
    </cfRule>
  </conditionalFormatting>
  <conditionalFormatting sqref="I48">
    <cfRule type="cellIs" dxfId="55" priority="49" operator="equal">
      <formula>"""% cumple"""</formula>
    </cfRule>
    <cfRule type="cellIs" dxfId="54" priority="50" operator="equal">
      <formula>"% cumple"</formula>
    </cfRule>
    <cfRule type="cellIs" dxfId="53" priority="51" operator="equal">
      <formula>"N/A"</formula>
    </cfRule>
    <cfRule type="cellIs" dxfId="52" priority="52" operator="greaterThan">
      <formula>0.9</formula>
    </cfRule>
    <cfRule type="cellIs" dxfId="51" priority="53" operator="between">
      <formula>0.65</formula>
      <formula>0.9</formula>
    </cfRule>
    <cfRule type="cellIs" dxfId="50" priority="54" operator="equal">
      <formula>"N/A"</formula>
    </cfRule>
    <cfRule type="cellIs" dxfId="49" priority="55" operator="greaterThan">
      <formula>90</formula>
    </cfRule>
    <cfRule type="cellIs" dxfId="48" priority="56" operator="equal">
      <formula>"&gt;90%"</formula>
    </cfRule>
  </conditionalFormatting>
  <conditionalFormatting sqref="I61">
    <cfRule type="cellIs" dxfId="47" priority="41" operator="equal">
      <formula>"""% cumple"""</formula>
    </cfRule>
    <cfRule type="cellIs" dxfId="46" priority="42" operator="equal">
      <formula>"% cumple"</formula>
    </cfRule>
    <cfRule type="cellIs" dxfId="45" priority="43" operator="equal">
      <formula>"N/A"</formula>
    </cfRule>
    <cfRule type="cellIs" dxfId="44" priority="44" operator="greaterThan">
      <formula>0.9</formula>
    </cfRule>
    <cfRule type="cellIs" dxfId="43" priority="45" operator="between">
      <formula>0.65</formula>
      <formula>0.9</formula>
    </cfRule>
    <cfRule type="cellIs" dxfId="42" priority="46" operator="equal">
      <formula>"N/A"</formula>
    </cfRule>
    <cfRule type="cellIs" dxfId="41" priority="47" operator="greaterThan">
      <formula>90</formula>
    </cfRule>
    <cfRule type="cellIs" dxfId="40" priority="48" operator="equal">
      <formula>"&gt;90%"</formula>
    </cfRule>
  </conditionalFormatting>
  <conditionalFormatting sqref="I75">
    <cfRule type="cellIs" dxfId="39" priority="33" operator="equal">
      <formula>"""% cumple"""</formula>
    </cfRule>
    <cfRule type="cellIs" dxfId="38" priority="34" operator="equal">
      <formula>"% cumple"</formula>
    </cfRule>
    <cfRule type="cellIs" dxfId="37" priority="35" operator="equal">
      <formula>"N/A"</formula>
    </cfRule>
    <cfRule type="cellIs" dxfId="36" priority="36" operator="greaterThan">
      <formula>0.9</formula>
    </cfRule>
    <cfRule type="cellIs" dxfId="35" priority="37" operator="between">
      <formula>0.65</formula>
      <formula>0.9</formula>
    </cfRule>
    <cfRule type="cellIs" dxfId="34" priority="38" operator="equal">
      <formula>"N/A"</formula>
    </cfRule>
    <cfRule type="cellIs" dxfId="33" priority="39" operator="greaterThan">
      <formula>90</formula>
    </cfRule>
    <cfRule type="cellIs" dxfId="32" priority="40" operator="equal">
      <formula>"&gt;90%"</formula>
    </cfRule>
  </conditionalFormatting>
  <conditionalFormatting sqref="I85">
    <cfRule type="cellIs" dxfId="31" priority="25" operator="equal">
      <formula>"""% cumple"""</formula>
    </cfRule>
    <cfRule type="cellIs" dxfId="30" priority="26" operator="equal">
      <formula>"% cumple"</formula>
    </cfRule>
    <cfRule type="cellIs" dxfId="29" priority="27" operator="equal">
      <formula>"N/A"</formula>
    </cfRule>
    <cfRule type="cellIs" dxfId="28" priority="28" operator="greaterThan">
      <formula>0.9</formula>
    </cfRule>
    <cfRule type="cellIs" dxfId="27" priority="29" operator="between">
      <formula>0.65</formula>
      <formula>0.9</formula>
    </cfRule>
    <cfRule type="cellIs" dxfId="26" priority="30" operator="equal">
      <formula>"N/A"</formula>
    </cfRule>
    <cfRule type="cellIs" dxfId="25" priority="31" operator="greaterThan">
      <formula>90</formula>
    </cfRule>
    <cfRule type="cellIs" dxfId="24" priority="32" operator="equal">
      <formula>"&gt;90%"</formula>
    </cfRule>
  </conditionalFormatting>
  <conditionalFormatting sqref="K84">
    <cfRule type="cellIs" dxfId="23" priority="17" operator="equal">
      <formula>"""% cumple"""</formula>
    </cfRule>
    <cfRule type="cellIs" dxfId="22" priority="18" operator="equal">
      <formula>"% cumple"</formula>
    </cfRule>
    <cfRule type="cellIs" dxfId="21" priority="19" operator="equal">
      <formula>"N/A"</formula>
    </cfRule>
    <cfRule type="cellIs" dxfId="20" priority="20" operator="greaterThan">
      <formula>0.9</formula>
    </cfRule>
    <cfRule type="cellIs" dxfId="19" priority="21" operator="between">
      <formula>0.65</formula>
      <formula>0.9</formula>
    </cfRule>
    <cfRule type="cellIs" dxfId="18" priority="22" operator="equal">
      <formula>"N/A"</formula>
    </cfRule>
    <cfRule type="cellIs" dxfId="17" priority="23" operator="greaterThan">
      <formula>90</formula>
    </cfRule>
    <cfRule type="cellIs" dxfId="16" priority="24" operator="equal">
      <formula>"&gt;90%"</formula>
    </cfRule>
  </conditionalFormatting>
  <conditionalFormatting sqref="K85">
    <cfRule type="cellIs" dxfId="15" priority="9" operator="equal">
      <formula>"""% cumple"""</formula>
    </cfRule>
    <cfRule type="cellIs" dxfId="14" priority="10" operator="equal">
      <formula>"% cumple"</formula>
    </cfRule>
    <cfRule type="cellIs" dxfId="13" priority="11" operator="equal">
      <formula>"N/A"</formula>
    </cfRule>
    <cfRule type="cellIs" dxfId="12" priority="12" operator="greaterThan">
      <formula>0.9</formula>
    </cfRule>
    <cfRule type="cellIs" dxfId="11" priority="13" operator="between">
      <formula>0.65</formula>
      <formula>0.9</formula>
    </cfRule>
    <cfRule type="cellIs" dxfId="10" priority="14" operator="equal">
      <formula>"N/A"</formula>
    </cfRule>
    <cfRule type="cellIs" dxfId="9" priority="15" operator="greaterThan">
      <formula>90</formula>
    </cfRule>
    <cfRule type="cellIs" dxfId="8" priority="16" operator="equal">
      <formula>"&gt;90%"</formula>
    </cfRule>
  </conditionalFormatting>
  <conditionalFormatting sqref="A5:A84">
    <cfRule type="cellIs" dxfId="7" priority="1" operator="equal">
      <formula>"""% cumple"""</formula>
    </cfRule>
    <cfRule type="cellIs" dxfId="6" priority="2" operator="equal">
      <formula>"% cumple"</formula>
    </cfRule>
    <cfRule type="cellIs" dxfId="5" priority="3" operator="equal">
      <formula>"N/A"</formula>
    </cfRule>
    <cfRule type="cellIs" dxfId="4" priority="4" operator="greaterThan">
      <formula>0.9</formula>
    </cfRule>
    <cfRule type="cellIs" dxfId="3" priority="5" operator="between">
      <formula>0.65</formula>
      <formula>0.9</formula>
    </cfRule>
    <cfRule type="cellIs" dxfId="2" priority="6" operator="equal">
      <formula>"N/A"</formula>
    </cfRule>
    <cfRule type="cellIs" dxfId="1" priority="7" operator="greaterThan">
      <formula>90</formula>
    </cfRule>
    <cfRule type="cellIs" dxfId="0" priority="8" operator="equal">
      <formula>"&gt;90%"</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A5854-5BDA-47FD-8F37-B6D1CB24785A}">
  <sheetPr>
    <tabColor theme="5" tint="0.59999389629810485"/>
  </sheetPr>
  <dimension ref="A1:XFD20"/>
  <sheetViews>
    <sheetView topLeftCell="G31" zoomScale="80" zoomScaleNormal="80" workbookViewId="0">
      <selection activeCell="AG5" sqref="AG5"/>
    </sheetView>
  </sheetViews>
  <sheetFormatPr baseColWidth="10" defaultColWidth="9.140625" defaultRowHeight="12.75"/>
  <cols>
    <col min="1" max="1" width="13.140625" style="447" customWidth="1"/>
    <col min="2" max="2" width="10.85546875" style="447" customWidth="1"/>
    <col min="3" max="3" width="25.140625" style="447" customWidth="1"/>
    <col min="4" max="4" width="10.85546875" style="447" customWidth="1"/>
    <col min="5" max="5" width="23.28515625" style="447" customWidth="1"/>
    <col min="6" max="6" width="25.42578125" style="447" customWidth="1"/>
    <col min="7" max="7" width="23.42578125" style="447" customWidth="1"/>
    <col min="8" max="8" width="12" style="447" customWidth="1"/>
    <col min="9" max="9" width="15.5703125" style="447" customWidth="1"/>
    <col min="10" max="10" width="12.28515625" style="447" customWidth="1"/>
    <col min="11" max="11" width="14.85546875" style="447" customWidth="1"/>
    <col min="12" max="12" width="16" style="447" customWidth="1"/>
    <col min="13" max="13" width="10.7109375" style="447" customWidth="1"/>
    <col min="14" max="14" width="2.140625" style="447" customWidth="1"/>
    <col min="15" max="15" width="6.7109375" style="447" customWidth="1"/>
    <col min="16" max="30" width="9.140625" style="447"/>
    <col min="31" max="31" width="2.140625" style="447" customWidth="1"/>
    <col min="32" max="16384" width="9.140625" style="447"/>
  </cols>
  <sheetData>
    <row r="1" spans="1:16384" ht="25.5" customHeight="1" thickBot="1">
      <c r="A1" s="487" t="s">
        <v>572</v>
      </c>
      <c r="B1" s="444"/>
      <c r="C1" s="444"/>
      <c r="D1" s="444"/>
      <c r="E1" s="444"/>
      <c r="F1" s="444"/>
      <c r="G1" s="444"/>
      <c r="H1" s="444"/>
      <c r="I1" s="444"/>
      <c r="J1" s="444"/>
      <c r="K1" s="444"/>
      <c r="L1" s="445"/>
      <c r="M1" s="446"/>
      <c r="N1" s="482"/>
      <c r="O1" s="452"/>
      <c r="P1" s="452"/>
      <c r="Q1" s="452"/>
      <c r="R1" s="452"/>
      <c r="S1" s="452"/>
      <c r="T1" s="452"/>
      <c r="U1" s="452"/>
      <c r="V1" s="452"/>
      <c r="W1" s="452"/>
      <c r="X1" s="452"/>
      <c r="Y1" s="452"/>
      <c r="Z1" s="452"/>
      <c r="AA1" s="452"/>
      <c r="AB1" s="452"/>
      <c r="AC1" s="452"/>
      <c r="AD1" s="452"/>
      <c r="AE1" s="497"/>
    </row>
    <row r="2" spans="1:16384" s="452" customFormat="1" ht="25.5" customHeight="1" thickBot="1">
      <c r="A2" s="448"/>
      <c r="B2" s="449"/>
      <c r="C2" s="449"/>
      <c r="D2" s="449"/>
      <c r="E2" s="449"/>
      <c r="F2" s="449"/>
      <c r="G2" s="449"/>
      <c r="H2" s="449"/>
      <c r="I2" s="449"/>
      <c r="J2" s="449"/>
      <c r="K2" s="449"/>
      <c r="L2" s="450"/>
      <c r="M2" s="451"/>
      <c r="N2" s="482"/>
      <c r="AE2" s="49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7"/>
      <c r="KX2" s="447"/>
      <c r="KY2" s="447"/>
      <c r="KZ2" s="447"/>
      <c r="LA2" s="447"/>
      <c r="LB2" s="447"/>
      <c r="LC2" s="447"/>
      <c r="LD2" s="447"/>
      <c r="LE2" s="447"/>
      <c r="LF2" s="447"/>
      <c r="LG2" s="447"/>
      <c r="LH2" s="447"/>
      <c r="LI2" s="447"/>
      <c r="LJ2" s="447"/>
      <c r="LK2" s="447"/>
      <c r="LL2" s="447"/>
      <c r="LM2" s="447"/>
      <c r="LN2" s="447"/>
      <c r="LO2" s="447"/>
      <c r="LP2" s="447"/>
      <c r="LQ2" s="447"/>
      <c r="LR2" s="447"/>
      <c r="LS2" s="447"/>
      <c r="LT2" s="447"/>
      <c r="LU2" s="447"/>
      <c r="LV2" s="447"/>
      <c r="LW2" s="447"/>
      <c r="LX2" s="447"/>
      <c r="LY2" s="447"/>
      <c r="LZ2" s="447"/>
      <c r="MA2" s="447"/>
      <c r="MB2" s="447"/>
      <c r="MC2" s="447"/>
      <c r="MD2" s="447"/>
      <c r="ME2" s="447"/>
      <c r="MF2" s="447"/>
      <c r="MG2" s="447"/>
      <c r="MH2" s="447"/>
      <c r="MI2" s="447"/>
      <c r="MJ2" s="447"/>
      <c r="MK2" s="447"/>
      <c r="ML2" s="447"/>
      <c r="MM2" s="447"/>
      <c r="MN2" s="447"/>
      <c r="MO2" s="447"/>
      <c r="MP2" s="447"/>
      <c r="MQ2" s="447"/>
      <c r="MR2" s="447"/>
      <c r="MS2" s="447"/>
      <c r="MT2" s="447"/>
      <c r="MU2" s="447"/>
      <c r="MV2" s="447"/>
      <c r="MW2" s="447"/>
      <c r="MX2" s="447"/>
      <c r="MY2" s="447"/>
      <c r="MZ2" s="447"/>
      <c r="NA2" s="447"/>
      <c r="NB2" s="447"/>
      <c r="NC2" s="447"/>
      <c r="ND2" s="447"/>
      <c r="NE2" s="447"/>
      <c r="NF2" s="447"/>
      <c r="NG2" s="447"/>
      <c r="NH2" s="447"/>
      <c r="NI2" s="447"/>
      <c r="NJ2" s="447"/>
      <c r="NK2" s="447"/>
      <c r="NL2" s="447"/>
      <c r="NM2" s="447"/>
      <c r="NN2" s="447"/>
      <c r="NO2" s="447"/>
      <c r="NP2" s="447"/>
      <c r="NQ2" s="447"/>
      <c r="NR2" s="447"/>
      <c r="NS2" s="447"/>
      <c r="NT2" s="447"/>
      <c r="NU2" s="447"/>
      <c r="NV2" s="447"/>
      <c r="NW2" s="447"/>
      <c r="NX2" s="447"/>
      <c r="NY2" s="447"/>
      <c r="NZ2" s="447"/>
      <c r="OA2" s="447"/>
      <c r="OB2" s="447"/>
      <c r="OC2" s="447"/>
      <c r="OD2" s="447"/>
      <c r="OE2" s="447"/>
      <c r="OF2" s="447"/>
      <c r="OG2" s="447"/>
      <c r="OH2" s="447"/>
      <c r="OI2" s="447"/>
      <c r="OJ2" s="447"/>
      <c r="OK2" s="447"/>
      <c r="OL2" s="447"/>
      <c r="OM2" s="447"/>
      <c r="ON2" s="447"/>
      <c r="OO2" s="447"/>
      <c r="OP2" s="447"/>
      <c r="OQ2" s="447"/>
      <c r="OR2" s="447"/>
      <c r="OS2" s="447"/>
      <c r="OT2" s="447"/>
      <c r="OU2" s="447"/>
      <c r="OV2" s="447"/>
      <c r="OW2" s="447"/>
      <c r="OX2" s="447"/>
      <c r="OY2" s="447"/>
      <c r="OZ2" s="447"/>
      <c r="PA2" s="447"/>
      <c r="PB2" s="447"/>
      <c r="PC2" s="447"/>
      <c r="PD2" s="447"/>
      <c r="PE2" s="447"/>
      <c r="PF2" s="447"/>
      <c r="PG2" s="447"/>
      <c r="PH2" s="447"/>
      <c r="PI2" s="447"/>
      <c r="PJ2" s="447"/>
      <c r="PK2" s="447"/>
      <c r="PL2" s="447"/>
      <c r="PM2" s="447"/>
      <c r="PN2" s="447"/>
      <c r="PO2" s="447"/>
      <c r="PP2" s="447"/>
      <c r="PQ2" s="447"/>
      <c r="PR2" s="447"/>
      <c r="PS2" s="447"/>
      <c r="PT2" s="447"/>
      <c r="PU2" s="447"/>
      <c r="PV2" s="447"/>
      <c r="PW2" s="447"/>
      <c r="PX2" s="447"/>
      <c r="PY2" s="447"/>
      <c r="PZ2" s="447"/>
      <c r="QA2" s="447"/>
      <c r="QB2" s="447"/>
      <c r="QC2" s="447"/>
      <c r="QD2" s="447"/>
      <c r="QE2" s="447"/>
      <c r="QF2" s="447"/>
      <c r="QG2" s="447"/>
      <c r="QH2" s="447"/>
      <c r="QI2" s="447"/>
      <c r="QJ2" s="447"/>
      <c r="QK2" s="447"/>
      <c r="QL2" s="447"/>
      <c r="QM2" s="447"/>
      <c r="QN2" s="447"/>
      <c r="QO2" s="447"/>
      <c r="QP2" s="447"/>
      <c r="QQ2" s="447"/>
      <c r="QR2" s="447"/>
      <c r="QS2" s="447"/>
      <c r="QT2" s="447"/>
      <c r="QU2" s="447"/>
      <c r="QV2" s="447"/>
      <c r="QW2" s="447"/>
      <c r="QX2" s="447"/>
      <c r="QY2" s="447"/>
      <c r="QZ2" s="447"/>
      <c r="RA2" s="447"/>
      <c r="RB2" s="447"/>
      <c r="RC2" s="447"/>
      <c r="RD2" s="447"/>
      <c r="RE2" s="447"/>
      <c r="RF2" s="447"/>
      <c r="RG2" s="447"/>
      <c r="RH2" s="447"/>
      <c r="RI2" s="447"/>
      <c r="RJ2" s="447"/>
      <c r="RK2" s="447"/>
      <c r="RL2" s="447"/>
      <c r="RM2" s="447"/>
      <c r="RN2" s="447"/>
      <c r="RO2" s="447"/>
      <c r="RP2" s="447"/>
      <c r="RQ2" s="447"/>
      <c r="RR2" s="447"/>
      <c r="RS2" s="447"/>
      <c r="RT2" s="447"/>
      <c r="RU2" s="447"/>
      <c r="RV2" s="447"/>
      <c r="RW2" s="447"/>
      <c r="RX2" s="447"/>
      <c r="RY2" s="447"/>
      <c r="RZ2" s="447"/>
      <c r="SA2" s="447"/>
      <c r="SB2" s="447"/>
      <c r="SC2" s="447"/>
      <c r="SD2" s="447"/>
      <c r="SE2" s="447"/>
      <c r="SF2" s="447"/>
      <c r="SG2" s="447"/>
      <c r="SH2" s="447"/>
      <c r="SI2" s="447"/>
      <c r="SJ2" s="447"/>
      <c r="SK2" s="447"/>
      <c r="SL2" s="447"/>
      <c r="SM2" s="447"/>
      <c r="SN2" s="447"/>
      <c r="SO2" s="447"/>
      <c r="SP2" s="447"/>
      <c r="SQ2" s="447"/>
      <c r="SR2" s="447"/>
      <c r="SS2" s="447"/>
      <c r="ST2" s="447"/>
      <c r="SU2" s="447"/>
      <c r="SV2" s="447"/>
      <c r="SW2" s="447"/>
      <c r="SX2" s="447"/>
      <c r="SY2" s="447"/>
      <c r="SZ2" s="447"/>
      <c r="TA2" s="447"/>
      <c r="TB2" s="447"/>
      <c r="TC2" s="447"/>
      <c r="TD2" s="447"/>
      <c r="TE2" s="447"/>
      <c r="TF2" s="447"/>
      <c r="TG2" s="447"/>
      <c r="TH2" s="447"/>
      <c r="TI2" s="447"/>
      <c r="TJ2" s="447"/>
      <c r="TK2" s="447"/>
      <c r="TL2" s="447"/>
      <c r="TM2" s="447"/>
      <c r="TN2" s="447"/>
      <c r="TO2" s="447"/>
      <c r="TP2" s="447"/>
      <c r="TQ2" s="447"/>
      <c r="TR2" s="447"/>
      <c r="TS2" s="447"/>
      <c r="TT2" s="447"/>
      <c r="TU2" s="447"/>
      <c r="TV2" s="447"/>
      <c r="TW2" s="447"/>
      <c r="TX2" s="447"/>
      <c r="TY2" s="447"/>
      <c r="TZ2" s="447"/>
      <c r="UA2" s="447"/>
      <c r="UB2" s="447"/>
      <c r="UC2" s="447"/>
      <c r="UD2" s="447"/>
      <c r="UE2" s="447"/>
      <c r="UF2" s="447"/>
      <c r="UG2" s="447"/>
      <c r="UH2" s="447"/>
      <c r="UI2" s="447"/>
      <c r="UJ2" s="447"/>
      <c r="UK2" s="447"/>
      <c r="UL2" s="447"/>
      <c r="UM2" s="447"/>
      <c r="UN2" s="447"/>
      <c r="UO2" s="447"/>
      <c r="UP2" s="447"/>
      <c r="UQ2" s="447"/>
      <c r="UR2" s="447"/>
      <c r="US2" s="447"/>
      <c r="UT2" s="447"/>
      <c r="UU2" s="447"/>
      <c r="UV2" s="447"/>
      <c r="UW2" s="447"/>
      <c r="UX2" s="447"/>
      <c r="UY2" s="447"/>
      <c r="UZ2" s="447"/>
      <c r="VA2" s="447"/>
      <c r="VB2" s="447"/>
      <c r="VC2" s="447"/>
      <c r="VD2" s="447"/>
      <c r="VE2" s="447"/>
      <c r="VF2" s="447"/>
      <c r="VG2" s="447"/>
      <c r="VH2" s="447"/>
      <c r="VI2" s="447"/>
      <c r="VJ2" s="447"/>
      <c r="VK2" s="447"/>
      <c r="VL2" s="447"/>
      <c r="VM2" s="447"/>
      <c r="VN2" s="447"/>
      <c r="VO2" s="447"/>
      <c r="VP2" s="447"/>
      <c r="VQ2" s="447"/>
      <c r="VR2" s="447"/>
      <c r="VS2" s="447"/>
      <c r="VT2" s="447"/>
      <c r="VU2" s="447"/>
      <c r="VV2" s="447"/>
      <c r="VW2" s="447"/>
      <c r="VX2" s="447"/>
      <c r="VY2" s="447"/>
      <c r="VZ2" s="447"/>
      <c r="WA2" s="447"/>
      <c r="WB2" s="447"/>
      <c r="WC2" s="447"/>
      <c r="WD2" s="447"/>
      <c r="WE2" s="447"/>
      <c r="WF2" s="447"/>
      <c r="WG2" s="447"/>
      <c r="WH2" s="447"/>
      <c r="WI2" s="447"/>
      <c r="WJ2" s="447"/>
      <c r="WK2" s="447"/>
      <c r="WL2" s="447"/>
      <c r="WM2" s="447"/>
      <c r="WN2" s="447"/>
      <c r="WO2" s="447"/>
      <c r="WP2" s="447"/>
      <c r="WQ2" s="447"/>
      <c r="WR2" s="447"/>
      <c r="WS2" s="447"/>
      <c r="WT2" s="447"/>
      <c r="WU2" s="447"/>
      <c r="WV2" s="447"/>
      <c r="WW2" s="447"/>
      <c r="WX2" s="447"/>
      <c r="WY2" s="447"/>
      <c r="WZ2" s="447"/>
      <c r="XA2" s="447"/>
      <c r="XB2" s="447"/>
      <c r="XC2" s="447"/>
      <c r="XD2" s="447"/>
      <c r="XE2" s="447"/>
      <c r="XF2" s="447"/>
      <c r="XG2" s="447"/>
      <c r="XH2" s="447"/>
      <c r="XI2" s="447"/>
      <c r="XJ2" s="447"/>
      <c r="XK2" s="447"/>
      <c r="XL2" s="447"/>
      <c r="XM2" s="447"/>
      <c r="XN2" s="447"/>
      <c r="XO2" s="447"/>
      <c r="XP2" s="447"/>
      <c r="XQ2" s="447"/>
      <c r="XR2" s="447"/>
      <c r="XS2" s="447"/>
      <c r="XT2" s="447"/>
      <c r="XU2" s="447"/>
      <c r="XV2" s="447"/>
      <c r="XW2" s="447"/>
      <c r="XX2" s="447"/>
      <c r="XY2" s="447"/>
      <c r="XZ2" s="447"/>
      <c r="YA2" s="447"/>
      <c r="YB2" s="447"/>
      <c r="YC2" s="447"/>
      <c r="YD2" s="447"/>
      <c r="YE2" s="447"/>
      <c r="YF2" s="447"/>
      <c r="YG2" s="447"/>
      <c r="YH2" s="447"/>
      <c r="YI2" s="447"/>
      <c r="YJ2" s="447"/>
      <c r="YK2" s="447"/>
      <c r="YL2" s="447"/>
      <c r="YM2" s="447"/>
      <c r="YN2" s="447"/>
      <c r="YO2" s="447"/>
      <c r="YP2" s="447"/>
      <c r="YQ2" s="447"/>
      <c r="YR2" s="447"/>
      <c r="YS2" s="447"/>
      <c r="YT2" s="447"/>
      <c r="YU2" s="447"/>
      <c r="YV2" s="447"/>
      <c r="YW2" s="447"/>
      <c r="YX2" s="447"/>
      <c r="YY2" s="447"/>
      <c r="YZ2" s="447"/>
      <c r="ZA2" s="447"/>
      <c r="ZB2" s="447"/>
      <c r="ZC2" s="447"/>
      <c r="ZD2" s="447"/>
      <c r="ZE2" s="447"/>
      <c r="ZF2" s="447"/>
      <c r="ZG2" s="447"/>
      <c r="ZH2" s="447"/>
      <c r="ZI2" s="447"/>
      <c r="ZJ2" s="447"/>
      <c r="ZK2" s="447"/>
      <c r="ZL2" s="447"/>
      <c r="ZM2" s="447"/>
      <c r="ZN2" s="447"/>
      <c r="ZO2" s="447"/>
      <c r="ZP2" s="447"/>
      <c r="ZQ2" s="447"/>
      <c r="ZR2" s="447"/>
      <c r="ZS2" s="447"/>
      <c r="ZT2" s="447"/>
      <c r="ZU2" s="447"/>
      <c r="ZV2" s="447"/>
      <c r="ZW2" s="447"/>
      <c r="ZX2" s="447"/>
      <c r="ZY2" s="447"/>
      <c r="ZZ2" s="447"/>
      <c r="AAA2" s="447"/>
      <c r="AAB2" s="447"/>
      <c r="AAC2" s="447"/>
      <c r="AAD2" s="447"/>
      <c r="AAE2" s="447"/>
      <c r="AAF2" s="447"/>
      <c r="AAG2" s="447"/>
      <c r="AAH2" s="447"/>
      <c r="AAI2" s="447"/>
      <c r="AAJ2" s="447"/>
      <c r="AAK2" s="447"/>
      <c r="AAL2" s="447"/>
      <c r="AAM2" s="447"/>
      <c r="AAN2" s="447"/>
      <c r="AAO2" s="447"/>
      <c r="AAP2" s="447"/>
      <c r="AAQ2" s="447"/>
      <c r="AAR2" s="447"/>
      <c r="AAS2" s="447"/>
      <c r="AAT2" s="447"/>
      <c r="AAU2" s="447"/>
      <c r="AAV2" s="447"/>
      <c r="AAW2" s="447"/>
      <c r="AAX2" s="447"/>
      <c r="AAY2" s="447"/>
      <c r="AAZ2" s="447"/>
      <c r="ABA2" s="447"/>
      <c r="ABB2" s="447"/>
      <c r="ABC2" s="447"/>
      <c r="ABD2" s="447"/>
      <c r="ABE2" s="447"/>
      <c r="ABF2" s="447"/>
      <c r="ABG2" s="447"/>
      <c r="ABH2" s="447"/>
      <c r="ABI2" s="447"/>
      <c r="ABJ2" s="447"/>
      <c r="ABK2" s="447"/>
      <c r="ABL2" s="447"/>
      <c r="ABM2" s="447"/>
      <c r="ABN2" s="447"/>
      <c r="ABO2" s="447"/>
      <c r="ABP2" s="447"/>
      <c r="ABQ2" s="447"/>
      <c r="ABR2" s="447"/>
      <c r="ABS2" s="447"/>
      <c r="ABT2" s="447"/>
      <c r="ABU2" s="447"/>
      <c r="ABV2" s="447"/>
      <c r="ABW2" s="447"/>
      <c r="ABX2" s="447"/>
      <c r="ABY2" s="447"/>
      <c r="ABZ2" s="447"/>
      <c r="ACA2" s="447"/>
      <c r="ACB2" s="447"/>
      <c r="ACC2" s="447"/>
      <c r="ACD2" s="447"/>
      <c r="ACE2" s="447"/>
      <c r="ACF2" s="447"/>
      <c r="ACG2" s="447"/>
      <c r="ACH2" s="447"/>
      <c r="ACI2" s="447"/>
      <c r="ACJ2" s="447"/>
      <c r="ACK2" s="447"/>
      <c r="ACL2" s="447"/>
      <c r="ACM2" s="447"/>
      <c r="ACN2" s="447"/>
      <c r="ACO2" s="447"/>
      <c r="ACP2" s="447"/>
      <c r="ACQ2" s="447"/>
      <c r="ACR2" s="447"/>
      <c r="ACS2" s="447"/>
      <c r="ACT2" s="447"/>
      <c r="ACU2" s="447"/>
      <c r="ACV2" s="447"/>
      <c r="ACW2" s="447"/>
      <c r="ACX2" s="447"/>
      <c r="ACY2" s="447"/>
      <c r="ACZ2" s="447"/>
      <c r="ADA2" s="447"/>
      <c r="ADB2" s="447"/>
      <c r="ADC2" s="447"/>
      <c r="ADD2" s="447"/>
      <c r="ADE2" s="447"/>
      <c r="ADF2" s="447"/>
      <c r="ADG2" s="447"/>
      <c r="ADH2" s="447"/>
      <c r="ADI2" s="447"/>
      <c r="ADJ2" s="447"/>
      <c r="ADK2" s="447"/>
      <c r="ADL2" s="447"/>
      <c r="ADM2" s="447"/>
      <c r="ADN2" s="447"/>
      <c r="ADO2" s="447"/>
      <c r="ADP2" s="447"/>
      <c r="ADQ2" s="447"/>
      <c r="ADR2" s="447"/>
      <c r="ADS2" s="447"/>
      <c r="ADT2" s="447"/>
      <c r="ADU2" s="447"/>
      <c r="ADV2" s="447"/>
      <c r="ADW2" s="447"/>
      <c r="ADX2" s="447"/>
      <c r="ADY2" s="447"/>
      <c r="ADZ2" s="447"/>
      <c r="AEA2" s="447"/>
      <c r="AEB2" s="447"/>
      <c r="AEC2" s="447"/>
      <c r="AED2" s="447"/>
      <c r="AEE2" s="447"/>
      <c r="AEF2" s="447"/>
      <c r="AEG2" s="447"/>
      <c r="AEH2" s="447"/>
      <c r="AEI2" s="447"/>
      <c r="AEJ2" s="447"/>
      <c r="AEK2" s="447"/>
      <c r="AEL2" s="447"/>
      <c r="AEM2" s="447"/>
      <c r="AEN2" s="447"/>
      <c r="AEO2" s="447"/>
      <c r="AEP2" s="447"/>
      <c r="AEQ2" s="447"/>
      <c r="AER2" s="447"/>
      <c r="AES2" s="447"/>
      <c r="AET2" s="447"/>
      <c r="AEU2" s="447"/>
      <c r="AEV2" s="447"/>
      <c r="AEW2" s="447"/>
      <c r="AEX2" s="447"/>
      <c r="AEY2" s="447"/>
      <c r="AEZ2" s="447"/>
      <c r="AFA2" s="447"/>
      <c r="AFB2" s="447"/>
      <c r="AFC2" s="447"/>
      <c r="AFD2" s="447"/>
      <c r="AFE2" s="447"/>
      <c r="AFF2" s="447"/>
      <c r="AFG2" s="447"/>
      <c r="AFH2" s="447"/>
      <c r="AFI2" s="447"/>
      <c r="AFJ2" s="447"/>
      <c r="AFK2" s="447"/>
      <c r="AFL2" s="447"/>
      <c r="AFM2" s="447"/>
      <c r="AFN2" s="447"/>
      <c r="AFO2" s="447"/>
      <c r="AFP2" s="447"/>
      <c r="AFQ2" s="447"/>
      <c r="AFR2" s="447"/>
      <c r="AFS2" s="447"/>
      <c r="AFT2" s="447"/>
      <c r="AFU2" s="447"/>
      <c r="AFV2" s="447"/>
      <c r="AFW2" s="447"/>
      <c r="AFX2" s="447"/>
      <c r="AFY2" s="447"/>
      <c r="AFZ2" s="447"/>
      <c r="AGA2" s="447"/>
      <c r="AGB2" s="447"/>
      <c r="AGC2" s="447"/>
      <c r="AGD2" s="447"/>
      <c r="AGE2" s="447"/>
      <c r="AGF2" s="447"/>
      <c r="AGG2" s="447"/>
      <c r="AGH2" s="447"/>
      <c r="AGI2" s="447"/>
      <c r="AGJ2" s="447"/>
      <c r="AGK2" s="447"/>
      <c r="AGL2" s="447"/>
      <c r="AGM2" s="447"/>
      <c r="AGN2" s="447"/>
      <c r="AGO2" s="447"/>
      <c r="AGP2" s="447"/>
      <c r="AGQ2" s="447"/>
      <c r="AGR2" s="447"/>
      <c r="AGS2" s="447"/>
      <c r="AGT2" s="447"/>
      <c r="AGU2" s="447"/>
      <c r="AGV2" s="447"/>
      <c r="AGW2" s="447"/>
      <c r="AGX2" s="447"/>
      <c r="AGY2" s="447"/>
      <c r="AGZ2" s="447"/>
      <c r="AHA2" s="447"/>
      <c r="AHB2" s="447"/>
      <c r="AHC2" s="447"/>
      <c r="AHD2" s="447"/>
      <c r="AHE2" s="447"/>
      <c r="AHF2" s="447"/>
      <c r="AHG2" s="447"/>
      <c r="AHH2" s="447"/>
      <c r="AHI2" s="447"/>
      <c r="AHJ2" s="447"/>
      <c r="AHK2" s="447"/>
      <c r="AHL2" s="447"/>
      <c r="AHM2" s="447"/>
      <c r="AHN2" s="447"/>
      <c r="AHO2" s="447"/>
      <c r="AHP2" s="447"/>
      <c r="AHQ2" s="447"/>
      <c r="AHR2" s="447"/>
      <c r="AHS2" s="447"/>
      <c r="AHT2" s="447"/>
      <c r="AHU2" s="447"/>
      <c r="AHV2" s="447"/>
      <c r="AHW2" s="447"/>
      <c r="AHX2" s="447"/>
      <c r="AHY2" s="447"/>
      <c r="AHZ2" s="447"/>
      <c r="AIA2" s="447"/>
      <c r="AIB2" s="447"/>
      <c r="AIC2" s="447"/>
      <c r="AID2" s="447"/>
      <c r="AIE2" s="447"/>
      <c r="AIF2" s="447"/>
      <c r="AIG2" s="447"/>
      <c r="AIH2" s="447"/>
      <c r="AII2" s="447"/>
      <c r="AIJ2" s="447"/>
      <c r="AIK2" s="447"/>
      <c r="AIL2" s="447"/>
      <c r="AIM2" s="447"/>
      <c r="AIN2" s="447"/>
      <c r="AIO2" s="447"/>
      <c r="AIP2" s="447"/>
      <c r="AIQ2" s="447"/>
      <c r="AIR2" s="447"/>
      <c r="AIS2" s="447"/>
      <c r="AIT2" s="447"/>
      <c r="AIU2" s="447"/>
      <c r="AIV2" s="447"/>
      <c r="AIW2" s="447"/>
      <c r="AIX2" s="447"/>
      <c r="AIY2" s="447"/>
      <c r="AIZ2" s="447"/>
      <c r="AJA2" s="447"/>
      <c r="AJB2" s="447"/>
      <c r="AJC2" s="447"/>
      <c r="AJD2" s="447"/>
      <c r="AJE2" s="447"/>
      <c r="AJF2" s="447"/>
      <c r="AJG2" s="447"/>
      <c r="AJH2" s="447"/>
      <c r="AJI2" s="447"/>
      <c r="AJJ2" s="447"/>
      <c r="AJK2" s="447"/>
      <c r="AJL2" s="447"/>
      <c r="AJM2" s="447"/>
      <c r="AJN2" s="447"/>
      <c r="AJO2" s="447"/>
      <c r="AJP2" s="447"/>
      <c r="AJQ2" s="447"/>
      <c r="AJR2" s="447"/>
      <c r="AJS2" s="447"/>
      <c r="AJT2" s="447"/>
      <c r="AJU2" s="447"/>
      <c r="AJV2" s="447"/>
      <c r="AJW2" s="447"/>
      <c r="AJX2" s="447"/>
      <c r="AJY2" s="447"/>
      <c r="AJZ2" s="447"/>
      <c r="AKA2" s="447"/>
      <c r="AKB2" s="447"/>
      <c r="AKC2" s="447"/>
      <c r="AKD2" s="447"/>
      <c r="AKE2" s="447"/>
      <c r="AKF2" s="447"/>
      <c r="AKG2" s="447"/>
      <c r="AKH2" s="447"/>
      <c r="AKI2" s="447"/>
      <c r="AKJ2" s="447"/>
      <c r="AKK2" s="447"/>
      <c r="AKL2" s="447"/>
      <c r="AKM2" s="447"/>
      <c r="AKN2" s="447"/>
      <c r="AKO2" s="447"/>
      <c r="AKP2" s="447"/>
      <c r="AKQ2" s="447"/>
      <c r="AKR2" s="447"/>
      <c r="AKS2" s="447"/>
      <c r="AKT2" s="447"/>
      <c r="AKU2" s="447"/>
      <c r="AKV2" s="447"/>
      <c r="AKW2" s="447"/>
      <c r="AKX2" s="447"/>
      <c r="AKY2" s="447"/>
      <c r="AKZ2" s="447"/>
      <c r="ALA2" s="447"/>
      <c r="ALB2" s="447"/>
      <c r="ALC2" s="447"/>
      <c r="ALD2" s="447"/>
      <c r="ALE2" s="447"/>
      <c r="ALF2" s="447"/>
      <c r="ALG2" s="447"/>
      <c r="ALH2" s="447"/>
      <c r="ALI2" s="447"/>
      <c r="ALJ2" s="447"/>
      <c r="ALK2" s="447"/>
      <c r="ALL2" s="447"/>
      <c r="ALM2" s="447"/>
      <c r="ALN2" s="447"/>
      <c r="ALO2" s="447"/>
      <c r="ALP2" s="447"/>
      <c r="ALQ2" s="447"/>
      <c r="ALR2" s="447"/>
      <c r="ALS2" s="447"/>
      <c r="ALT2" s="447"/>
      <c r="ALU2" s="447"/>
      <c r="ALV2" s="447"/>
      <c r="ALW2" s="447"/>
      <c r="ALX2" s="447"/>
      <c r="ALY2" s="447"/>
      <c r="ALZ2" s="447"/>
      <c r="AMA2" s="447"/>
      <c r="AMB2" s="447"/>
      <c r="AMC2" s="447"/>
      <c r="AMD2" s="447"/>
      <c r="AME2" s="447"/>
      <c r="AMF2" s="447"/>
      <c r="AMG2" s="447"/>
      <c r="AMH2" s="447"/>
      <c r="AMI2" s="447"/>
      <c r="AMJ2" s="447"/>
      <c r="AMK2" s="447"/>
      <c r="AML2" s="447"/>
      <c r="AMM2" s="447"/>
      <c r="AMN2" s="447"/>
      <c r="AMO2" s="447"/>
      <c r="AMP2" s="447"/>
      <c r="AMQ2" s="447"/>
      <c r="AMR2" s="447"/>
      <c r="AMS2" s="447"/>
      <c r="AMT2" s="447"/>
      <c r="AMU2" s="447"/>
      <c r="AMV2" s="447"/>
      <c r="AMW2" s="447"/>
      <c r="AMX2" s="447"/>
      <c r="AMY2" s="447"/>
      <c r="AMZ2" s="447"/>
      <c r="ANA2" s="447"/>
      <c r="ANB2" s="447"/>
      <c r="ANC2" s="447"/>
      <c r="AND2" s="447"/>
      <c r="ANE2" s="447"/>
      <c r="ANF2" s="447"/>
      <c r="ANG2" s="447"/>
      <c r="ANH2" s="447"/>
      <c r="ANI2" s="447"/>
      <c r="ANJ2" s="447"/>
      <c r="ANK2" s="447"/>
      <c r="ANL2" s="447"/>
      <c r="ANM2" s="447"/>
      <c r="ANN2" s="447"/>
      <c r="ANO2" s="447"/>
      <c r="ANP2" s="447"/>
      <c r="ANQ2" s="447"/>
      <c r="ANR2" s="447"/>
      <c r="ANS2" s="447"/>
      <c r="ANT2" s="447"/>
      <c r="ANU2" s="447"/>
      <c r="ANV2" s="447"/>
      <c r="ANW2" s="447"/>
      <c r="ANX2" s="447"/>
      <c r="ANY2" s="447"/>
      <c r="ANZ2" s="447"/>
      <c r="AOA2" s="447"/>
      <c r="AOB2" s="447"/>
      <c r="AOC2" s="447"/>
      <c r="AOD2" s="447"/>
      <c r="AOE2" s="447"/>
      <c r="AOF2" s="447"/>
      <c r="AOG2" s="447"/>
      <c r="AOH2" s="447"/>
      <c r="AOI2" s="447"/>
      <c r="AOJ2" s="447"/>
      <c r="AOK2" s="447"/>
      <c r="AOL2" s="447"/>
      <c r="AOM2" s="447"/>
      <c r="AON2" s="447"/>
      <c r="AOO2" s="447"/>
      <c r="AOP2" s="447"/>
      <c r="AOQ2" s="447"/>
      <c r="AOR2" s="447"/>
      <c r="AOS2" s="447"/>
      <c r="AOT2" s="447"/>
      <c r="AOU2" s="447"/>
      <c r="AOV2" s="447"/>
      <c r="AOW2" s="447"/>
      <c r="AOX2" s="447"/>
      <c r="AOY2" s="447"/>
      <c r="AOZ2" s="447"/>
      <c r="APA2" s="447"/>
      <c r="APB2" s="447"/>
      <c r="APC2" s="447"/>
      <c r="APD2" s="447"/>
      <c r="APE2" s="447"/>
      <c r="APF2" s="447"/>
      <c r="APG2" s="447"/>
      <c r="APH2" s="447"/>
      <c r="API2" s="447"/>
      <c r="APJ2" s="447"/>
      <c r="APK2" s="447"/>
      <c r="APL2" s="447"/>
      <c r="APM2" s="447"/>
      <c r="APN2" s="447"/>
      <c r="APO2" s="447"/>
      <c r="APP2" s="447"/>
      <c r="APQ2" s="447"/>
      <c r="APR2" s="447"/>
      <c r="APS2" s="447"/>
      <c r="APT2" s="447"/>
      <c r="APU2" s="447"/>
      <c r="APV2" s="447"/>
      <c r="APW2" s="447"/>
      <c r="APX2" s="447"/>
      <c r="APY2" s="447"/>
      <c r="APZ2" s="447"/>
      <c r="AQA2" s="447"/>
      <c r="AQB2" s="447"/>
      <c r="AQC2" s="447"/>
      <c r="AQD2" s="447"/>
      <c r="AQE2" s="447"/>
      <c r="AQF2" s="447"/>
      <c r="AQG2" s="447"/>
      <c r="AQH2" s="447"/>
      <c r="AQI2" s="447"/>
      <c r="AQJ2" s="447"/>
      <c r="AQK2" s="447"/>
      <c r="AQL2" s="447"/>
      <c r="AQM2" s="447"/>
      <c r="AQN2" s="447"/>
      <c r="AQO2" s="447"/>
      <c r="AQP2" s="447"/>
      <c r="AQQ2" s="447"/>
      <c r="AQR2" s="447"/>
      <c r="AQS2" s="447"/>
      <c r="AQT2" s="447"/>
      <c r="AQU2" s="447"/>
      <c r="AQV2" s="447"/>
      <c r="AQW2" s="447"/>
      <c r="AQX2" s="447"/>
      <c r="AQY2" s="447"/>
      <c r="AQZ2" s="447"/>
      <c r="ARA2" s="447"/>
      <c r="ARB2" s="447"/>
      <c r="ARC2" s="447"/>
      <c r="ARD2" s="447"/>
      <c r="ARE2" s="447"/>
      <c r="ARF2" s="447"/>
      <c r="ARG2" s="447"/>
      <c r="ARH2" s="447"/>
      <c r="ARI2" s="447"/>
      <c r="ARJ2" s="447"/>
      <c r="ARK2" s="447"/>
      <c r="ARL2" s="447"/>
      <c r="ARM2" s="447"/>
      <c r="ARN2" s="447"/>
      <c r="ARO2" s="447"/>
      <c r="ARP2" s="447"/>
      <c r="ARQ2" s="447"/>
      <c r="ARR2" s="447"/>
      <c r="ARS2" s="447"/>
      <c r="ART2" s="447"/>
      <c r="ARU2" s="447"/>
      <c r="ARV2" s="447"/>
      <c r="ARW2" s="447"/>
      <c r="ARX2" s="447"/>
      <c r="ARY2" s="447"/>
      <c r="ARZ2" s="447"/>
      <c r="ASA2" s="447"/>
      <c r="ASB2" s="447"/>
      <c r="ASC2" s="447"/>
      <c r="ASD2" s="447"/>
      <c r="ASE2" s="447"/>
      <c r="ASF2" s="447"/>
      <c r="ASG2" s="447"/>
      <c r="ASH2" s="447"/>
      <c r="ASI2" s="447"/>
      <c r="ASJ2" s="447"/>
      <c r="ASK2" s="447"/>
      <c r="ASL2" s="447"/>
      <c r="ASM2" s="447"/>
      <c r="ASN2" s="447"/>
      <c r="ASO2" s="447"/>
      <c r="ASP2" s="447"/>
      <c r="ASQ2" s="447"/>
      <c r="ASR2" s="447"/>
      <c r="ASS2" s="447"/>
      <c r="AST2" s="447"/>
      <c r="ASU2" s="447"/>
      <c r="ASV2" s="447"/>
      <c r="ASW2" s="447"/>
      <c r="ASX2" s="447"/>
      <c r="ASY2" s="447"/>
      <c r="ASZ2" s="447"/>
      <c r="ATA2" s="447"/>
      <c r="ATB2" s="447"/>
      <c r="ATC2" s="447"/>
      <c r="ATD2" s="447"/>
      <c r="ATE2" s="447"/>
      <c r="ATF2" s="447"/>
      <c r="ATG2" s="447"/>
      <c r="ATH2" s="447"/>
      <c r="ATI2" s="447"/>
      <c r="ATJ2" s="447"/>
      <c r="ATK2" s="447"/>
      <c r="ATL2" s="447"/>
      <c r="ATM2" s="447"/>
      <c r="ATN2" s="447"/>
      <c r="ATO2" s="447"/>
      <c r="ATP2" s="447"/>
      <c r="ATQ2" s="447"/>
      <c r="ATR2" s="447"/>
      <c r="ATS2" s="447"/>
      <c r="ATT2" s="447"/>
      <c r="ATU2" s="447"/>
      <c r="ATV2" s="447"/>
      <c r="ATW2" s="447"/>
      <c r="ATX2" s="447"/>
      <c r="ATY2" s="447"/>
      <c r="ATZ2" s="447"/>
      <c r="AUA2" s="447"/>
      <c r="AUB2" s="447"/>
      <c r="AUC2" s="447"/>
      <c r="AUD2" s="447"/>
      <c r="AUE2" s="447"/>
      <c r="AUF2" s="447"/>
      <c r="AUG2" s="447"/>
      <c r="AUH2" s="447"/>
      <c r="AUI2" s="447"/>
      <c r="AUJ2" s="447"/>
      <c r="AUK2" s="447"/>
      <c r="AUL2" s="447"/>
      <c r="AUM2" s="447"/>
      <c r="AUN2" s="447"/>
      <c r="AUO2" s="447"/>
      <c r="AUP2" s="447"/>
      <c r="AUQ2" s="447"/>
      <c r="AUR2" s="447"/>
      <c r="AUS2" s="447"/>
      <c r="AUT2" s="447"/>
      <c r="AUU2" s="447"/>
      <c r="AUV2" s="447"/>
      <c r="AUW2" s="447"/>
      <c r="AUX2" s="447"/>
      <c r="AUY2" s="447"/>
      <c r="AUZ2" s="447"/>
      <c r="AVA2" s="447"/>
      <c r="AVB2" s="447"/>
      <c r="AVC2" s="447"/>
      <c r="AVD2" s="447"/>
      <c r="AVE2" s="447"/>
      <c r="AVF2" s="447"/>
      <c r="AVG2" s="447"/>
      <c r="AVH2" s="447"/>
      <c r="AVI2" s="447"/>
      <c r="AVJ2" s="447"/>
      <c r="AVK2" s="447"/>
      <c r="AVL2" s="447"/>
      <c r="AVM2" s="447"/>
      <c r="AVN2" s="447"/>
      <c r="AVO2" s="447"/>
      <c r="AVP2" s="447"/>
      <c r="AVQ2" s="447"/>
      <c r="AVR2" s="447"/>
      <c r="AVS2" s="447"/>
      <c r="AVT2" s="447"/>
      <c r="AVU2" s="447"/>
      <c r="AVV2" s="447"/>
      <c r="AVW2" s="447"/>
      <c r="AVX2" s="447"/>
      <c r="AVY2" s="447"/>
      <c r="AVZ2" s="447"/>
      <c r="AWA2" s="447"/>
      <c r="AWB2" s="447"/>
      <c r="AWC2" s="447"/>
      <c r="AWD2" s="447"/>
      <c r="AWE2" s="447"/>
      <c r="AWF2" s="447"/>
      <c r="AWG2" s="447"/>
      <c r="AWH2" s="447"/>
      <c r="AWI2" s="447"/>
      <c r="AWJ2" s="447"/>
      <c r="AWK2" s="447"/>
      <c r="AWL2" s="447"/>
      <c r="AWM2" s="447"/>
      <c r="AWN2" s="447"/>
      <c r="AWO2" s="447"/>
      <c r="AWP2" s="447"/>
      <c r="AWQ2" s="447"/>
      <c r="AWR2" s="447"/>
      <c r="AWS2" s="447"/>
      <c r="AWT2" s="447"/>
      <c r="AWU2" s="447"/>
      <c r="AWV2" s="447"/>
      <c r="AWW2" s="447"/>
      <c r="AWX2" s="447"/>
      <c r="AWY2" s="447"/>
      <c r="AWZ2" s="447"/>
      <c r="AXA2" s="447"/>
      <c r="AXB2" s="447"/>
      <c r="AXC2" s="447"/>
      <c r="AXD2" s="447"/>
      <c r="AXE2" s="447"/>
      <c r="AXF2" s="447"/>
      <c r="AXG2" s="447"/>
      <c r="AXH2" s="447"/>
      <c r="AXI2" s="447"/>
      <c r="AXJ2" s="447"/>
      <c r="AXK2" s="447"/>
      <c r="AXL2" s="447"/>
      <c r="AXM2" s="447"/>
      <c r="AXN2" s="447"/>
      <c r="AXO2" s="447"/>
      <c r="AXP2" s="447"/>
      <c r="AXQ2" s="447"/>
      <c r="AXR2" s="447"/>
      <c r="AXS2" s="447"/>
      <c r="AXT2" s="447"/>
      <c r="AXU2" s="447"/>
      <c r="AXV2" s="447"/>
      <c r="AXW2" s="447"/>
      <c r="AXX2" s="447"/>
      <c r="AXY2" s="447"/>
      <c r="AXZ2" s="447"/>
      <c r="AYA2" s="447"/>
      <c r="AYB2" s="447"/>
      <c r="AYC2" s="447"/>
      <c r="AYD2" s="447"/>
      <c r="AYE2" s="447"/>
      <c r="AYF2" s="447"/>
      <c r="AYG2" s="447"/>
      <c r="AYH2" s="447"/>
      <c r="AYI2" s="447"/>
      <c r="AYJ2" s="447"/>
      <c r="AYK2" s="447"/>
      <c r="AYL2" s="447"/>
      <c r="AYM2" s="447"/>
      <c r="AYN2" s="447"/>
      <c r="AYO2" s="447"/>
      <c r="AYP2" s="447"/>
      <c r="AYQ2" s="447"/>
      <c r="AYR2" s="447"/>
      <c r="AYS2" s="447"/>
      <c r="AYT2" s="447"/>
      <c r="AYU2" s="447"/>
      <c r="AYV2" s="447"/>
      <c r="AYW2" s="447"/>
      <c r="AYX2" s="447"/>
      <c r="AYY2" s="447"/>
      <c r="AYZ2" s="447"/>
      <c r="AZA2" s="447"/>
      <c r="AZB2" s="447"/>
      <c r="AZC2" s="447"/>
      <c r="AZD2" s="447"/>
      <c r="AZE2" s="447"/>
      <c r="AZF2" s="447"/>
      <c r="AZG2" s="447"/>
      <c r="AZH2" s="447"/>
      <c r="AZI2" s="447"/>
      <c r="AZJ2" s="447"/>
      <c r="AZK2" s="447"/>
      <c r="AZL2" s="447"/>
      <c r="AZM2" s="447"/>
      <c r="AZN2" s="447"/>
      <c r="AZO2" s="447"/>
      <c r="AZP2" s="447"/>
      <c r="AZQ2" s="447"/>
      <c r="AZR2" s="447"/>
      <c r="AZS2" s="447"/>
      <c r="AZT2" s="447"/>
      <c r="AZU2" s="447"/>
      <c r="AZV2" s="447"/>
      <c r="AZW2" s="447"/>
      <c r="AZX2" s="447"/>
      <c r="AZY2" s="447"/>
      <c r="AZZ2" s="447"/>
      <c r="BAA2" s="447"/>
      <c r="BAB2" s="447"/>
      <c r="BAC2" s="447"/>
      <c r="BAD2" s="447"/>
      <c r="BAE2" s="447"/>
      <c r="BAF2" s="447"/>
      <c r="BAG2" s="447"/>
      <c r="BAH2" s="447"/>
      <c r="BAI2" s="447"/>
      <c r="BAJ2" s="447"/>
      <c r="BAK2" s="447"/>
      <c r="BAL2" s="447"/>
      <c r="BAM2" s="447"/>
      <c r="BAN2" s="447"/>
      <c r="BAO2" s="447"/>
      <c r="BAP2" s="447"/>
      <c r="BAQ2" s="447"/>
      <c r="BAR2" s="447"/>
      <c r="BAS2" s="447"/>
      <c r="BAT2" s="447"/>
      <c r="BAU2" s="447"/>
      <c r="BAV2" s="447"/>
      <c r="BAW2" s="447"/>
      <c r="BAX2" s="447"/>
      <c r="BAY2" s="447"/>
      <c r="BAZ2" s="447"/>
      <c r="BBA2" s="447"/>
      <c r="BBB2" s="447"/>
      <c r="BBC2" s="447"/>
      <c r="BBD2" s="447"/>
      <c r="BBE2" s="447"/>
      <c r="BBF2" s="447"/>
      <c r="BBG2" s="447"/>
      <c r="BBH2" s="447"/>
      <c r="BBI2" s="447"/>
      <c r="BBJ2" s="447"/>
      <c r="BBK2" s="447"/>
      <c r="BBL2" s="447"/>
      <c r="BBM2" s="447"/>
      <c r="BBN2" s="447"/>
      <c r="BBO2" s="447"/>
      <c r="BBP2" s="447"/>
      <c r="BBQ2" s="447"/>
      <c r="BBR2" s="447"/>
      <c r="BBS2" s="447"/>
      <c r="BBT2" s="447"/>
      <c r="BBU2" s="447"/>
      <c r="BBV2" s="447"/>
      <c r="BBW2" s="447"/>
      <c r="BBX2" s="447"/>
      <c r="BBY2" s="447"/>
      <c r="BBZ2" s="447"/>
      <c r="BCA2" s="447"/>
      <c r="BCB2" s="447"/>
      <c r="BCC2" s="447"/>
      <c r="BCD2" s="447"/>
      <c r="BCE2" s="447"/>
      <c r="BCF2" s="447"/>
      <c r="BCG2" s="447"/>
      <c r="BCH2" s="447"/>
      <c r="BCI2" s="447"/>
      <c r="BCJ2" s="447"/>
      <c r="BCK2" s="447"/>
      <c r="BCL2" s="447"/>
      <c r="BCM2" s="447"/>
      <c r="BCN2" s="447"/>
      <c r="BCO2" s="447"/>
      <c r="BCP2" s="447"/>
      <c r="BCQ2" s="447"/>
      <c r="BCR2" s="447"/>
      <c r="BCS2" s="447"/>
      <c r="BCT2" s="447"/>
      <c r="BCU2" s="447"/>
      <c r="BCV2" s="447"/>
      <c r="BCW2" s="447"/>
      <c r="BCX2" s="447"/>
      <c r="BCY2" s="447"/>
      <c r="BCZ2" s="447"/>
      <c r="BDA2" s="447"/>
      <c r="BDB2" s="447"/>
      <c r="BDC2" s="447"/>
      <c r="BDD2" s="447"/>
      <c r="BDE2" s="447"/>
      <c r="BDF2" s="447"/>
      <c r="BDG2" s="447"/>
      <c r="BDH2" s="447"/>
      <c r="BDI2" s="447"/>
      <c r="BDJ2" s="447"/>
      <c r="BDK2" s="447"/>
      <c r="BDL2" s="447"/>
      <c r="BDM2" s="447"/>
      <c r="BDN2" s="447"/>
      <c r="BDO2" s="447"/>
      <c r="BDP2" s="447"/>
      <c r="BDQ2" s="447"/>
      <c r="BDR2" s="447"/>
      <c r="BDS2" s="447"/>
      <c r="BDT2" s="447"/>
      <c r="BDU2" s="447"/>
      <c r="BDV2" s="447"/>
      <c r="BDW2" s="447"/>
      <c r="BDX2" s="447"/>
      <c r="BDY2" s="447"/>
      <c r="BDZ2" s="447"/>
      <c r="BEA2" s="447"/>
      <c r="BEB2" s="447"/>
      <c r="BEC2" s="447"/>
      <c r="BED2" s="447"/>
      <c r="BEE2" s="447"/>
      <c r="BEF2" s="447"/>
      <c r="BEG2" s="447"/>
      <c r="BEH2" s="447"/>
      <c r="BEI2" s="447"/>
      <c r="BEJ2" s="447"/>
      <c r="BEK2" s="447"/>
      <c r="BEL2" s="447"/>
      <c r="BEM2" s="447"/>
      <c r="BEN2" s="447"/>
      <c r="BEO2" s="447"/>
      <c r="BEP2" s="447"/>
      <c r="BEQ2" s="447"/>
      <c r="BER2" s="447"/>
      <c r="BES2" s="447"/>
      <c r="BET2" s="447"/>
      <c r="BEU2" s="447"/>
      <c r="BEV2" s="447"/>
      <c r="BEW2" s="447"/>
      <c r="BEX2" s="447"/>
      <c r="BEY2" s="447"/>
      <c r="BEZ2" s="447"/>
      <c r="BFA2" s="447"/>
      <c r="BFB2" s="447"/>
      <c r="BFC2" s="447"/>
      <c r="BFD2" s="447"/>
      <c r="BFE2" s="447"/>
      <c r="BFF2" s="447"/>
      <c r="BFG2" s="447"/>
      <c r="BFH2" s="447"/>
      <c r="BFI2" s="447"/>
      <c r="BFJ2" s="447"/>
      <c r="BFK2" s="447"/>
      <c r="BFL2" s="447"/>
      <c r="BFM2" s="447"/>
      <c r="BFN2" s="447"/>
      <c r="BFO2" s="447"/>
      <c r="BFP2" s="447"/>
      <c r="BFQ2" s="447"/>
      <c r="BFR2" s="447"/>
      <c r="BFS2" s="447"/>
      <c r="BFT2" s="447"/>
      <c r="BFU2" s="447"/>
      <c r="BFV2" s="447"/>
      <c r="BFW2" s="447"/>
      <c r="BFX2" s="447"/>
      <c r="BFY2" s="447"/>
      <c r="BFZ2" s="447"/>
      <c r="BGA2" s="447"/>
      <c r="BGB2" s="447"/>
      <c r="BGC2" s="447"/>
      <c r="BGD2" s="447"/>
      <c r="BGE2" s="447"/>
      <c r="BGF2" s="447"/>
      <c r="BGG2" s="447"/>
      <c r="BGH2" s="447"/>
      <c r="BGI2" s="447"/>
      <c r="BGJ2" s="447"/>
      <c r="BGK2" s="447"/>
      <c r="BGL2" s="447"/>
      <c r="BGM2" s="447"/>
      <c r="BGN2" s="447"/>
      <c r="BGO2" s="447"/>
      <c r="BGP2" s="447"/>
      <c r="BGQ2" s="447"/>
      <c r="BGR2" s="447"/>
      <c r="BGS2" s="447"/>
      <c r="BGT2" s="447"/>
      <c r="BGU2" s="447"/>
      <c r="BGV2" s="447"/>
      <c r="BGW2" s="447"/>
      <c r="BGX2" s="447"/>
      <c r="BGY2" s="447"/>
      <c r="BGZ2" s="447"/>
      <c r="BHA2" s="447"/>
      <c r="BHB2" s="447"/>
      <c r="BHC2" s="447"/>
      <c r="BHD2" s="447"/>
      <c r="BHE2" s="447"/>
      <c r="BHF2" s="447"/>
      <c r="BHG2" s="447"/>
      <c r="BHH2" s="447"/>
      <c r="BHI2" s="447"/>
      <c r="BHJ2" s="447"/>
      <c r="BHK2" s="447"/>
      <c r="BHL2" s="447"/>
      <c r="BHM2" s="447"/>
      <c r="BHN2" s="447"/>
      <c r="BHO2" s="447"/>
      <c r="BHP2" s="447"/>
      <c r="BHQ2" s="447"/>
      <c r="BHR2" s="447"/>
      <c r="BHS2" s="447"/>
      <c r="BHT2" s="447"/>
      <c r="BHU2" s="447"/>
      <c r="BHV2" s="447"/>
      <c r="BHW2" s="447"/>
      <c r="BHX2" s="447"/>
      <c r="BHY2" s="447"/>
      <c r="BHZ2" s="447"/>
      <c r="BIA2" s="447"/>
      <c r="BIB2" s="447"/>
      <c r="BIC2" s="447"/>
      <c r="BID2" s="447"/>
      <c r="BIE2" s="447"/>
      <c r="BIF2" s="447"/>
      <c r="BIG2" s="447"/>
      <c r="BIH2" s="447"/>
      <c r="BII2" s="447"/>
      <c r="BIJ2" s="447"/>
      <c r="BIK2" s="447"/>
      <c r="BIL2" s="447"/>
      <c r="BIM2" s="447"/>
      <c r="BIN2" s="447"/>
      <c r="BIO2" s="447"/>
      <c r="BIP2" s="447"/>
      <c r="BIQ2" s="447"/>
      <c r="BIR2" s="447"/>
      <c r="BIS2" s="447"/>
      <c r="BIT2" s="447"/>
      <c r="BIU2" s="447"/>
      <c r="BIV2" s="447"/>
      <c r="BIW2" s="447"/>
      <c r="BIX2" s="447"/>
      <c r="BIY2" s="447"/>
      <c r="BIZ2" s="447"/>
      <c r="BJA2" s="447"/>
      <c r="BJB2" s="447"/>
      <c r="BJC2" s="447"/>
      <c r="BJD2" s="447"/>
      <c r="BJE2" s="447"/>
      <c r="BJF2" s="447"/>
      <c r="BJG2" s="447"/>
      <c r="BJH2" s="447"/>
      <c r="BJI2" s="447"/>
      <c r="BJJ2" s="447"/>
      <c r="BJK2" s="447"/>
      <c r="BJL2" s="447"/>
      <c r="BJM2" s="447"/>
      <c r="BJN2" s="447"/>
      <c r="BJO2" s="447"/>
      <c r="BJP2" s="447"/>
      <c r="BJQ2" s="447"/>
      <c r="BJR2" s="447"/>
      <c r="BJS2" s="447"/>
      <c r="BJT2" s="447"/>
      <c r="BJU2" s="447"/>
      <c r="BJV2" s="447"/>
      <c r="BJW2" s="447"/>
      <c r="BJX2" s="447"/>
      <c r="BJY2" s="447"/>
      <c r="BJZ2" s="447"/>
      <c r="BKA2" s="447"/>
      <c r="BKB2" s="447"/>
      <c r="BKC2" s="447"/>
      <c r="BKD2" s="447"/>
      <c r="BKE2" s="447"/>
      <c r="BKF2" s="447"/>
      <c r="BKG2" s="447"/>
      <c r="BKH2" s="447"/>
      <c r="BKI2" s="447"/>
      <c r="BKJ2" s="447"/>
      <c r="BKK2" s="447"/>
      <c r="BKL2" s="447"/>
      <c r="BKM2" s="447"/>
      <c r="BKN2" s="447"/>
      <c r="BKO2" s="447"/>
      <c r="BKP2" s="447"/>
      <c r="BKQ2" s="447"/>
      <c r="BKR2" s="447"/>
      <c r="BKS2" s="447"/>
      <c r="BKT2" s="447"/>
      <c r="BKU2" s="447"/>
      <c r="BKV2" s="447"/>
      <c r="BKW2" s="447"/>
      <c r="BKX2" s="447"/>
      <c r="BKY2" s="447"/>
      <c r="BKZ2" s="447"/>
      <c r="BLA2" s="447"/>
      <c r="BLB2" s="447"/>
      <c r="BLC2" s="447"/>
      <c r="BLD2" s="447"/>
      <c r="BLE2" s="447"/>
      <c r="BLF2" s="447"/>
      <c r="BLG2" s="447"/>
      <c r="BLH2" s="447"/>
      <c r="BLI2" s="447"/>
      <c r="BLJ2" s="447"/>
      <c r="BLK2" s="447"/>
      <c r="BLL2" s="447"/>
      <c r="BLM2" s="447"/>
      <c r="BLN2" s="447"/>
      <c r="BLO2" s="447"/>
      <c r="BLP2" s="447"/>
      <c r="BLQ2" s="447"/>
      <c r="BLR2" s="447"/>
      <c r="BLS2" s="447"/>
      <c r="BLT2" s="447"/>
      <c r="BLU2" s="447"/>
      <c r="BLV2" s="447"/>
      <c r="BLW2" s="447"/>
      <c r="BLX2" s="447"/>
      <c r="BLY2" s="447"/>
      <c r="BLZ2" s="447"/>
      <c r="BMA2" s="447"/>
      <c r="BMB2" s="447"/>
      <c r="BMC2" s="447"/>
      <c r="BMD2" s="447"/>
      <c r="BME2" s="447"/>
      <c r="BMF2" s="447"/>
      <c r="BMG2" s="447"/>
      <c r="BMH2" s="447"/>
      <c r="BMI2" s="447"/>
      <c r="BMJ2" s="447"/>
      <c r="BMK2" s="447"/>
      <c r="BML2" s="447"/>
      <c r="BMM2" s="447"/>
      <c r="BMN2" s="447"/>
      <c r="BMO2" s="447"/>
      <c r="BMP2" s="447"/>
      <c r="BMQ2" s="447"/>
      <c r="BMR2" s="447"/>
      <c r="BMS2" s="447"/>
      <c r="BMT2" s="447"/>
      <c r="BMU2" s="447"/>
      <c r="BMV2" s="447"/>
      <c r="BMW2" s="447"/>
      <c r="BMX2" s="447"/>
      <c r="BMY2" s="447"/>
      <c r="BMZ2" s="447"/>
      <c r="BNA2" s="447"/>
      <c r="BNB2" s="447"/>
      <c r="BNC2" s="447"/>
      <c r="BND2" s="447"/>
      <c r="BNE2" s="447"/>
      <c r="BNF2" s="447"/>
      <c r="BNG2" s="447"/>
      <c r="BNH2" s="447"/>
      <c r="BNI2" s="447"/>
      <c r="BNJ2" s="447"/>
      <c r="BNK2" s="447"/>
      <c r="BNL2" s="447"/>
      <c r="BNM2" s="447"/>
      <c r="BNN2" s="447"/>
      <c r="BNO2" s="447"/>
      <c r="BNP2" s="447"/>
      <c r="BNQ2" s="447"/>
      <c r="BNR2" s="447"/>
      <c r="BNS2" s="447"/>
      <c r="BNT2" s="447"/>
      <c r="BNU2" s="447"/>
      <c r="BNV2" s="447"/>
      <c r="BNW2" s="447"/>
      <c r="BNX2" s="447"/>
      <c r="BNY2" s="447"/>
      <c r="BNZ2" s="447"/>
      <c r="BOA2" s="447"/>
      <c r="BOB2" s="447"/>
      <c r="BOC2" s="447"/>
      <c r="BOD2" s="447"/>
      <c r="BOE2" s="447"/>
      <c r="BOF2" s="447"/>
      <c r="BOG2" s="447"/>
      <c r="BOH2" s="447"/>
      <c r="BOI2" s="447"/>
      <c r="BOJ2" s="447"/>
      <c r="BOK2" s="447"/>
      <c r="BOL2" s="447"/>
      <c r="BOM2" s="447"/>
      <c r="BON2" s="447"/>
      <c r="BOO2" s="447"/>
      <c r="BOP2" s="447"/>
      <c r="BOQ2" s="447"/>
      <c r="BOR2" s="447"/>
      <c r="BOS2" s="447"/>
      <c r="BOT2" s="447"/>
      <c r="BOU2" s="447"/>
      <c r="BOV2" s="447"/>
      <c r="BOW2" s="447"/>
      <c r="BOX2" s="447"/>
      <c r="BOY2" s="447"/>
      <c r="BOZ2" s="447"/>
      <c r="BPA2" s="447"/>
      <c r="BPB2" s="447"/>
      <c r="BPC2" s="447"/>
      <c r="BPD2" s="447"/>
      <c r="BPE2" s="447"/>
      <c r="BPF2" s="447"/>
      <c r="BPG2" s="447"/>
      <c r="BPH2" s="447"/>
      <c r="BPI2" s="447"/>
      <c r="BPJ2" s="447"/>
      <c r="BPK2" s="447"/>
      <c r="BPL2" s="447"/>
      <c r="BPM2" s="447"/>
      <c r="BPN2" s="447"/>
      <c r="BPO2" s="447"/>
      <c r="BPP2" s="447"/>
      <c r="BPQ2" s="447"/>
      <c r="BPR2" s="447"/>
      <c r="BPS2" s="447"/>
      <c r="BPT2" s="447"/>
      <c r="BPU2" s="447"/>
      <c r="BPV2" s="447"/>
      <c r="BPW2" s="447"/>
      <c r="BPX2" s="447"/>
      <c r="BPY2" s="447"/>
      <c r="BPZ2" s="447"/>
      <c r="BQA2" s="447"/>
      <c r="BQB2" s="447"/>
      <c r="BQC2" s="447"/>
      <c r="BQD2" s="447"/>
      <c r="BQE2" s="447"/>
      <c r="BQF2" s="447"/>
      <c r="BQG2" s="447"/>
      <c r="BQH2" s="447"/>
      <c r="BQI2" s="447"/>
      <c r="BQJ2" s="447"/>
      <c r="BQK2" s="447"/>
      <c r="BQL2" s="447"/>
      <c r="BQM2" s="447"/>
      <c r="BQN2" s="447"/>
      <c r="BQO2" s="447"/>
      <c r="BQP2" s="447"/>
      <c r="BQQ2" s="447"/>
      <c r="BQR2" s="447"/>
      <c r="BQS2" s="447"/>
      <c r="BQT2" s="447"/>
      <c r="BQU2" s="447"/>
      <c r="BQV2" s="447"/>
      <c r="BQW2" s="447"/>
      <c r="BQX2" s="447"/>
      <c r="BQY2" s="447"/>
      <c r="BQZ2" s="447"/>
      <c r="BRA2" s="447"/>
      <c r="BRB2" s="447"/>
      <c r="BRC2" s="447"/>
      <c r="BRD2" s="447"/>
      <c r="BRE2" s="447"/>
      <c r="BRF2" s="447"/>
      <c r="BRG2" s="447"/>
      <c r="BRH2" s="447"/>
      <c r="BRI2" s="447"/>
      <c r="BRJ2" s="447"/>
      <c r="BRK2" s="447"/>
      <c r="BRL2" s="447"/>
      <c r="BRM2" s="447"/>
      <c r="BRN2" s="447"/>
      <c r="BRO2" s="447"/>
      <c r="BRP2" s="447"/>
      <c r="BRQ2" s="447"/>
      <c r="BRR2" s="447"/>
      <c r="BRS2" s="447"/>
      <c r="BRT2" s="447"/>
      <c r="BRU2" s="447"/>
      <c r="BRV2" s="447"/>
      <c r="BRW2" s="447"/>
      <c r="BRX2" s="447"/>
      <c r="BRY2" s="447"/>
      <c r="BRZ2" s="447"/>
      <c r="BSA2" s="447"/>
      <c r="BSB2" s="447"/>
      <c r="BSC2" s="447"/>
      <c r="BSD2" s="447"/>
      <c r="BSE2" s="447"/>
      <c r="BSF2" s="447"/>
      <c r="BSG2" s="447"/>
      <c r="BSH2" s="447"/>
      <c r="BSI2" s="447"/>
      <c r="BSJ2" s="447"/>
      <c r="BSK2" s="447"/>
      <c r="BSL2" s="447"/>
      <c r="BSM2" s="447"/>
      <c r="BSN2" s="447"/>
      <c r="BSO2" s="447"/>
      <c r="BSP2" s="447"/>
      <c r="BSQ2" s="447"/>
      <c r="BSR2" s="447"/>
      <c r="BSS2" s="447"/>
      <c r="BST2" s="447"/>
      <c r="BSU2" s="447"/>
      <c r="BSV2" s="447"/>
      <c r="BSW2" s="447"/>
      <c r="BSX2" s="447"/>
      <c r="BSY2" s="447"/>
      <c r="BSZ2" s="447"/>
      <c r="BTA2" s="447"/>
      <c r="BTB2" s="447"/>
      <c r="BTC2" s="447"/>
      <c r="BTD2" s="447"/>
      <c r="BTE2" s="447"/>
      <c r="BTF2" s="447"/>
      <c r="BTG2" s="447"/>
      <c r="BTH2" s="447"/>
      <c r="BTI2" s="447"/>
      <c r="BTJ2" s="447"/>
      <c r="BTK2" s="447"/>
      <c r="BTL2" s="447"/>
      <c r="BTM2" s="447"/>
      <c r="BTN2" s="447"/>
      <c r="BTO2" s="447"/>
      <c r="BTP2" s="447"/>
      <c r="BTQ2" s="447"/>
      <c r="BTR2" s="447"/>
      <c r="BTS2" s="447"/>
      <c r="BTT2" s="447"/>
      <c r="BTU2" s="447"/>
      <c r="BTV2" s="447"/>
      <c r="BTW2" s="447"/>
      <c r="BTX2" s="447"/>
      <c r="BTY2" s="447"/>
      <c r="BTZ2" s="447"/>
      <c r="BUA2" s="447"/>
      <c r="BUB2" s="447"/>
      <c r="BUC2" s="447"/>
      <c r="BUD2" s="447"/>
      <c r="BUE2" s="447"/>
      <c r="BUF2" s="447"/>
      <c r="BUG2" s="447"/>
      <c r="BUH2" s="447"/>
      <c r="BUI2" s="447"/>
      <c r="BUJ2" s="447"/>
      <c r="BUK2" s="447"/>
      <c r="BUL2" s="447"/>
      <c r="BUM2" s="447"/>
      <c r="BUN2" s="447"/>
      <c r="BUO2" s="447"/>
      <c r="BUP2" s="447"/>
      <c r="BUQ2" s="447"/>
      <c r="BUR2" s="447"/>
      <c r="BUS2" s="447"/>
      <c r="BUT2" s="447"/>
      <c r="BUU2" s="447"/>
      <c r="BUV2" s="447"/>
      <c r="BUW2" s="447"/>
      <c r="BUX2" s="447"/>
      <c r="BUY2" s="447"/>
      <c r="BUZ2" s="447"/>
      <c r="BVA2" s="447"/>
      <c r="BVB2" s="447"/>
      <c r="BVC2" s="447"/>
      <c r="BVD2" s="447"/>
      <c r="BVE2" s="447"/>
      <c r="BVF2" s="447"/>
      <c r="BVG2" s="447"/>
      <c r="BVH2" s="447"/>
      <c r="BVI2" s="447"/>
      <c r="BVJ2" s="447"/>
      <c r="BVK2" s="447"/>
      <c r="BVL2" s="447"/>
      <c r="BVM2" s="447"/>
      <c r="BVN2" s="447"/>
      <c r="BVO2" s="447"/>
      <c r="BVP2" s="447"/>
      <c r="BVQ2" s="447"/>
      <c r="BVR2" s="447"/>
      <c r="BVS2" s="447"/>
      <c r="BVT2" s="447"/>
      <c r="BVU2" s="447"/>
      <c r="BVV2" s="447"/>
      <c r="BVW2" s="447"/>
      <c r="BVX2" s="447"/>
      <c r="BVY2" s="447"/>
      <c r="BVZ2" s="447"/>
      <c r="BWA2" s="447"/>
      <c r="BWB2" s="447"/>
      <c r="BWC2" s="447"/>
      <c r="BWD2" s="447"/>
      <c r="BWE2" s="447"/>
      <c r="BWF2" s="447"/>
      <c r="BWG2" s="447"/>
      <c r="BWH2" s="447"/>
      <c r="BWI2" s="447"/>
      <c r="BWJ2" s="447"/>
      <c r="BWK2" s="447"/>
      <c r="BWL2" s="447"/>
      <c r="BWM2" s="447"/>
      <c r="BWN2" s="447"/>
      <c r="BWO2" s="447"/>
      <c r="BWP2" s="447"/>
      <c r="BWQ2" s="447"/>
      <c r="BWR2" s="447"/>
      <c r="BWS2" s="447"/>
      <c r="BWT2" s="447"/>
      <c r="BWU2" s="447"/>
      <c r="BWV2" s="447"/>
      <c r="BWW2" s="447"/>
      <c r="BWX2" s="447"/>
      <c r="BWY2" s="447"/>
      <c r="BWZ2" s="447"/>
      <c r="BXA2" s="447"/>
      <c r="BXB2" s="447"/>
      <c r="BXC2" s="447"/>
      <c r="BXD2" s="447"/>
      <c r="BXE2" s="447"/>
      <c r="BXF2" s="447"/>
      <c r="BXG2" s="447"/>
      <c r="BXH2" s="447"/>
      <c r="BXI2" s="447"/>
      <c r="BXJ2" s="447"/>
      <c r="BXK2" s="447"/>
      <c r="BXL2" s="447"/>
      <c r="BXM2" s="447"/>
      <c r="BXN2" s="447"/>
      <c r="BXO2" s="447"/>
      <c r="BXP2" s="447"/>
      <c r="BXQ2" s="447"/>
      <c r="BXR2" s="447"/>
      <c r="BXS2" s="447"/>
      <c r="BXT2" s="447"/>
      <c r="BXU2" s="447"/>
      <c r="BXV2" s="447"/>
      <c r="BXW2" s="447"/>
      <c r="BXX2" s="447"/>
      <c r="BXY2" s="447"/>
      <c r="BXZ2" s="447"/>
      <c r="BYA2" s="447"/>
      <c r="BYB2" s="447"/>
      <c r="BYC2" s="447"/>
      <c r="BYD2" s="447"/>
      <c r="BYE2" s="447"/>
      <c r="BYF2" s="447"/>
      <c r="BYG2" s="447"/>
      <c r="BYH2" s="447"/>
      <c r="BYI2" s="447"/>
      <c r="BYJ2" s="447"/>
      <c r="BYK2" s="447"/>
      <c r="BYL2" s="447"/>
      <c r="BYM2" s="447"/>
      <c r="BYN2" s="447"/>
      <c r="BYO2" s="447"/>
      <c r="BYP2" s="447"/>
      <c r="BYQ2" s="447"/>
      <c r="BYR2" s="447"/>
      <c r="BYS2" s="447"/>
      <c r="BYT2" s="447"/>
      <c r="BYU2" s="447"/>
      <c r="BYV2" s="447"/>
      <c r="BYW2" s="447"/>
      <c r="BYX2" s="447"/>
      <c r="BYY2" s="447"/>
      <c r="BYZ2" s="447"/>
      <c r="BZA2" s="447"/>
      <c r="BZB2" s="447"/>
      <c r="BZC2" s="447"/>
      <c r="BZD2" s="447"/>
      <c r="BZE2" s="447"/>
      <c r="BZF2" s="447"/>
      <c r="BZG2" s="447"/>
      <c r="BZH2" s="447"/>
      <c r="BZI2" s="447"/>
      <c r="BZJ2" s="447"/>
      <c r="BZK2" s="447"/>
      <c r="BZL2" s="447"/>
      <c r="BZM2" s="447"/>
      <c r="BZN2" s="447"/>
      <c r="BZO2" s="447"/>
      <c r="BZP2" s="447"/>
      <c r="BZQ2" s="447"/>
      <c r="BZR2" s="447"/>
      <c r="BZS2" s="447"/>
      <c r="BZT2" s="447"/>
      <c r="BZU2" s="447"/>
      <c r="BZV2" s="447"/>
      <c r="BZW2" s="447"/>
      <c r="BZX2" s="447"/>
      <c r="BZY2" s="447"/>
      <c r="BZZ2" s="447"/>
      <c r="CAA2" s="447"/>
      <c r="CAB2" s="447"/>
      <c r="CAC2" s="447"/>
      <c r="CAD2" s="447"/>
      <c r="CAE2" s="447"/>
      <c r="CAF2" s="447"/>
      <c r="CAG2" s="447"/>
      <c r="CAH2" s="447"/>
      <c r="CAI2" s="447"/>
      <c r="CAJ2" s="447"/>
      <c r="CAK2" s="447"/>
      <c r="CAL2" s="447"/>
      <c r="CAM2" s="447"/>
      <c r="CAN2" s="447"/>
      <c r="CAO2" s="447"/>
      <c r="CAP2" s="447"/>
      <c r="CAQ2" s="447"/>
      <c r="CAR2" s="447"/>
      <c r="CAS2" s="447"/>
      <c r="CAT2" s="447"/>
      <c r="CAU2" s="447"/>
      <c r="CAV2" s="447"/>
      <c r="CAW2" s="447"/>
      <c r="CAX2" s="447"/>
      <c r="CAY2" s="447"/>
      <c r="CAZ2" s="447"/>
      <c r="CBA2" s="447"/>
      <c r="CBB2" s="447"/>
      <c r="CBC2" s="447"/>
      <c r="CBD2" s="447"/>
      <c r="CBE2" s="447"/>
      <c r="CBF2" s="447"/>
      <c r="CBG2" s="447"/>
      <c r="CBH2" s="447"/>
      <c r="CBI2" s="447"/>
      <c r="CBJ2" s="447"/>
      <c r="CBK2" s="447"/>
      <c r="CBL2" s="447"/>
      <c r="CBM2" s="447"/>
      <c r="CBN2" s="447"/>
      <c r="CBO2" s="447"/>
      <c r="CBP2" s="447"/>
      <c r="CBQ2" s="447"/>
      <c r="CBR2" s="447"/>
      <c r="CBS2" s="447"/>
      <c r="CBT2" s="447"/>
      <c r="CBU2" s="447"/>
      <c r="CBV2" s="447"/>
      <c r="CBW2" s="447"/>
      <c r="CBX2" s="447"/>
      <c r="CBY2" s="447"/>
      <c r="CBZ2" s="447"/>
      <c r="CCA2" s="447"/>
      <c r="CCB2" s="447"/>
      <c r="CCC2" s="447"/>
      <c r="CCD2" s="447"/>
      <c r="CCE2" s="447"/>
      <c r="CCF2" s="447"/>
      <c r="CCG2" s="447"/>
      <c r="CCH2" s="447"/>
      <c r="CCI2" s="447"/>
      <c r="CCJ2" s="447"/>
      <c r="CCK2" s="447"/>
      <c r="CCL2" s="447"/>
      <c r="CCM2" s="447"/>
      <c r="CCN2" s="447"/>
      <c r="CCO2" s="447"/>
      <c r="CCP2" s="447"/>
      <c r="CCQ2" s="447"/>
      <c r="CCR2" s="447"/>
      <c r="CCS2" s="447"/>
      <c r="CCT2" s="447"/>
      <c r="CCU2" s="447"/>
      <c r="CCV2" s="447"/>
      <c r="CCW2" s="447"/>
      <c r="CCX2" s="447"/>
      <c r="CCY2" s="447"/>
      <c r="CCZ2" s="447"/>
      <c r="CDA2" s="447"/>
      <c r="CDB2" s="447"/>
      <c r="CDC2" s="447"/>
      <c r="CDD2" s="447"/>
      <c r="CDE2" s="447"/>
      <c r="CDF2" s="447"/>
      <c r="CDG2" s="447"/>
      <c r="CDH2" s="447"/>
      <c r="CDI2" s="447"/>
      <c r="CDJ2" s="447"/>
      <c r="CDK2" s="447"/>
      <c r="CDL2" s="447"/>
      <c r="CDM2" s="447"/>
      <c r="CDN2" s="447"/>
      <c r="CDO2" s="447"/>
      <c r="CDP2" s="447"/>
      <c r="CDQ2" s="447"/>
      <c r="CDR2" s="447"/>
      <c r="CDS2" s="447"/>
      <c r="CDT2" s="447"/>
      <c r="CDU2" s="447"/>
      <c r="CDV2" s="447"/>
      <c r="CDW2" s="447"/>
      <c r="CDX2" s="447"/>
      <c r="CDY2" s="447"/>
      <c r="CDZ2" s="447"/>
      <c r="CEA2" s="447"/>
      <c r="CEB2" s="447"/>
      <c r="CEC2" s="447"/>
      <c r="CED2" s="447"/>
      <c r="CEE2" s="447"/>
      <c r="CEF2" s="447"/>
      <c r="CEG2" s="447"/>
      <c r="CEH2" s="447"/>
      <c r="CEI2" s="447"/>
      <c r="CEJ2" s="447"/>
      <c r="CEK2" s="447"/>
      <c r="CEL2" s="447"/>
      <c r="CEM2" s="447"/>
      <c r="CEN2" s="447"/>
      <c r="CEO2" s="447"/>
      <c r="CEP2" s="447"/>
      <c r="CEQ2" s="447"/>
      <c r="CER2" s="447"/>
      <c r="CES2" s="447"/>
      <c r="CET2" s="447"/>
      <c r="CEU2" s="447"/>
      <c r="CEV2" s="447"/>
      <c r="CEW2" s="447"/>
      <c r="CEX2" s="447"/>
      <c r="CEY2" s="447"/>
      <c r="CEZ2" s="447"/>
      <c r="CFA2" s="447"/>
      <c r="CFB2" s="447"/>
      <c r="CFC2" s="447"/>
      <c r="CFD2" s="447"/>
      <c r="CFE2" s="447"/>
      <c r="CFF2" s="447"/>
      <c r="CFG2" s="447"/>
      <c r="CFH2" s="447"/>
      <c r="CFI2" s="447"/>
      <c r="CFJ2" s="447"/>
      <c r="CFK2" s="447"/>
      <c r="CFL2" s="447"/>
      <c r="CFM2" s="447"/>
      <c r="CFN2" s="447"/>
      <c r="CFO2" s="447"/>
      <c r="CFP2" s="447"/>
      <c r="CFQ2" s="447"/>
      <c r="CFR2" s="447"/>
      <c r="CFS2" s="447"/>
      <c r="CFT2" s="447"/>
      <c r="CFU2" s="447"/>
      <c r="CFV2" s="447"/>
      <c r="CFW2" s="447"/>
      <c r="CFX2" s="447"/>
      <c r="CFY2" s="447"/>
      <c r="CFZ2" s="447"/>
      <c r="CGA2" s="447"/>
      <c r="CGB2" s="447"/>
      <c r="CGC2" s="447"/>
      <c r="CGD2" s="447"/>
      <c r="CGE2" s="447"/>
      <c r="CGF2" s="447"/>
      <c r="CGG2" s="447"/>
      <c r="CGH2" s="447"/>
      <c r="CGI2" s="447"/>
      <c r="CGJ2" s="447"/>
      <c r="CGK2" s="447"/>
      <c r="CGL2" s="447"/>
      <c r="CGM2" s="447"/>
      <c r="CGN2" s="447"/>
      <c r="CGO2" s="447"/>
      <c r="CGP2" s="447"/>
      <c r="CGQ2" s="447"/>
      <c r="CGR2" s="447"/>
      <c r="CGS2" s="447"/>
      <c r="CGT2" s="447"/>
      <c r="CGU2" s="447"/>
      <c r="CGV2" s="447"/>
      <c r="CGW2" s="447"/>
      <c r="CGX2" s="447"/>
      <c r="CGY2" s="447"/>
      <c r="CGZ2" s="447"/>
      <c r="CHA2" s="447"/>
      <c r="CHB2" s="447"/>
      <c r="CHC2" s="447"/>
      <c r="CHD2" s="447"/>
      <c r="CHE2" s="447"/>
      <c r="CHF2" s="447"/>
      <c r="CHG2" s="447"/>
      <c r="CHH2" s="447"/>
      <c r="CHI2" s="447"/>
      <c r="CHJ2" s="447"/>
      <c r="CHK2" s="447"/>
      <c r="CHL2" s="447"/>
      <c r="CHM2" s="447"/>
      <c r="CHN2" s="447"/>
      <c r="CHO2" s="447"/>
      <c r="CHP2" s="447"/>
      <c r="CHQ2" s="447"/>
      <c r="CHR2" s="447"/>
      <c r="CHS2" s="447"/>
      <c r="CHT2" s="447"/>
      <c r="CHU2" s="447"/>
      <c r="CHV2" s="447"/>
      <c r="CHW2" s="447"/>
      <c r="CHX2" s="447"/>
      <c r="CHY2" s="447"/>
      <c r="CHZ2" s="447"/>
      <c r="CIA2" s="447"/>
      <c r="CIB2" s="447"/>
      <c r="CIC2" s="447"/>
      <c r="CID2" s="447"/>
      <c r="CIE2" s="447"/>
      <c r="CIF2" s="447"/>
      <c r="CIG2" s="447"/>
      <c r="CIH2" s="447"/>
      <c r="CII2" s="447"/>
      <c r="CIJ2" s="447"/>
      <c r="CIK2" s="447"/>
      <c r="CIL2" s="447"/>
      <c r="CIM2" s="447"/>
      <c r="CIN2" s="447"/>
      <c r="CIO2" s="447"/>
      <c r="CIP2" s="447"/>
      <c r="CIQ2" s="447"/>
      <c r="CIR2" s="447"/>
      <c r="CIS2" s="447"/>
      <c r="CIT2" s="447"/>
      <c r="CIU2" s="447"/>
      <c r="CIV2" s="447"/>
      <c r="CIW2" s="447"/>
      <c r="CIX2" s="447"/>
      <c r="CIY2" s="447"/>
      <c r="CIZ2" s="447"/>
      <c r="CJA2" s="447"/>
      <c r="CJB2" s="447"/>
      <c r="CJC2" s="447"/>
      <c r="CJD2" s="447"/>
      <c r="CJE2" s="447"/>
      <c r="CJF2" s="447"/>
      <c r="CJG2" s="447"/>
      <c r="CJH2" s="447"/>
      <c r="CJI2" s="447"/>
      <c r="CJJ2" s="447"/>
      <c r="CJK2" s="447"/>
      <c r="CJL2" s="447"/>
      <c r="CJM2" s="447"/>
      <c r="CJN2" s="447"/>
      <c r="CJO2" s="447"/>
      <c r="CJP2" s="447"/>
      <c r="CJQ2" s="447"/>
      <c r="CJR2" s="447"/>
      <c r="CJS2" s="447"/>
      <c r="CJT2" s="447"/>
      <c r="CJU2" s="447"/>
      <c r="CJV2" s="447"/>
      <c r="CJW2" s="447"/>
      <c r="CJX2" s="447"/>
      <c r="CJY2" s="447"/>
      <c r="CJZ2" s="447"/>
      <c r="CKA2" s="447"/>
      <c r="CKB2" s="447"/>
      <c r="CKC2" s="447"/>
      <c r="CKD2" s="447"/>
      <c r="CKE2" s="447"/>
      <c r="CKF2" s="447"/>
      <c r="CKG2" s="447"/>
      <c r="CKH2" s="447"/>
      <c r="CKI2" s="447"/>
      <c r="CKJ2" s="447"/>
      <c r="CKK2" s="447"/>
      <c r="CKL2" s="447"/>
      <c r="CKM2" s="447"/>
      <c r="CKN2" s="447"/>
      <c r="CKO2" s="447"/>
      <c r="CKP2" s="447"/>
      <c r="CKQ2" s="447"/>
      <c r="CKR2" s="447"/>
      <c r="CKS2" s="447"/>
      <c r="CKT2" s="447"/>
      <c r="CKU2" s="447"/>
      <c r="CKV2" s="447"/>
      <c r="CKW2" s="447"/>
      <c r="CKX2" s="447"/>
      <c r="CKY2" s="447"/>
      <c r="CKZ2" s="447"/>
      <c r="CLA2" s="447"/>
      <c r="CLB2" s="447"/>
      <c r="CLC2" s="447"/>
      <c r="CLD2" s="447"/>
      <c r="CLE2" s="447"/>
      <c r="CLF2" s="447"/>
      <c r="CLG2" s="447"/>
      <c r="CLH2" s="447"/>
      <c r="CLI2" s="447"/>
      <c r="CLJ2" s="447"/>
      <c r="CLK2" s="447"/>
      <c r="CLL2" s="447"/>
      <c r="CLM2" s="447"/>
      <c r="CLN2" s="447"/>
      <c r="CLO2" s="447"/>
      <c r="CLP2" s="447"/>
      <c r="CLQ2" s="447"/>
      <c r="CLR2" s="447"/>
      <c r="CLS2" s="447"/>
      <c r="CLT2" s="447"/>
      <c r="CLU2" s="447"/>
      <c r="CLV2" s="447"/>
      <c r="CLW2" s="447"/>
      <c r="CLX2" s="447"/>
      <c r="CLY2" s="447"/>
      <c r="CLZ2" s="447"/>
      <c r="CMA2" s="447"/>
      <c r="CMB2" s="447"/>
      <c r="CMC2" s="447"/>
      <c r="CMD2" s="447"/>
      <c r="CME2" s="447"/>
      <c r="CMF2" s="447"/>
      <c r="CMG2" s="447"/>
      <c r="CMH2" s="447"/>
      <c r="CMI2" s="447"/>
      <c r="CMJ2" s="447"/>
      <c r="CMK2" s="447"/>
      <c r="CML2" s="447"/>
      <c r="CMM2" s="447"/>
      <c r="CMN2" s="447"/>
      <c r="CMO2" s="447"/>
      <c r="CMP2" s="447"/>
      <c r="CMQ2" s="447"/>
      <c r="CMR2" s="447"/>
      <c r="CMS2" s="447"/>
      <c r="CMT2" s="447"/>
      <c r="CMU2" s="447"/>
      <c r="CMV2" s="447"/>
      <c r="CMW2" s="447"/>
      <c r="CMX2" s="447"/>
      <c r="CMY2" s="447"/>
      <c r="CMZ2" s="447"/>
      <c r="CNA2" s="447"/>
      <c r="CNB2" s="447"/>
      <c r="CNC2" s="447"/>
      <c r="CND2" s="447"/>
      <c r="CNE2" s="447"/>
      <c r="CNF2" s="447"/>
      <c r="CNG2" s="447"/>
      <c r="CNH2" s="447"/>
      <c r="CNI2" s="447"/>
      <c r="CNJ2" s="447"/>
      <c r="CNK2" s="447"/>
      <c r="CNL2" s="447"/>
      <c r="CNM2" s="447"/>
      <c r="CNN2" s="447"/>
      <c r="CNO2" s="447"/>
      <c r="CNP2" s="447"/>
      <c r="CNQ2" s="447"/>
      <c r="CNR2" s="447"/>
      <c r="CNS2" s="447"/>
      <c r="CNT2" s="447"/>
      <c r="CNU2" s="447"/>
      <c r="CNV2" s="447"/>
      <c r="CNW2" s="447"/>
      <c r="CNX2" s="447"/>
      <c r="CNY2" s="447"/>
      <c r="CNZ2" s="447"/>
      <c r="COA2" s="447"/>
      <c r="COB2" s="447"/>
      <c r="COC2" s="447"/>
      <c r="COD2" s="447"/>
      <c r="COE2" s="447"/>
      <c r="COF2" s="447"/>
      <c r="COG2" s="447"/>
      <c r="COH2" s="447"/>
      <c r="COI2" s="447"/>
      <c r="COJ2" s="447"/>
      <c r="COK2" s="447"/>
      <c r="COL2" s="447"/>
      <c r="COM2" s="447"/>
      <c r="CON2" s="447"/>
      <c r="COO2" s="447"/>
      <c r="COP2" s="447"/>
      <c r="COQ2" s="447"/>
      <c r="COR2" s="447"/>
      <c r="COS2" s="447"/>
      <c r="COT2" s="447"/>
      <c r="COU2" s="447"/>
      <c r="COV2" s="447"/>
      <c r="COW2" s="447"/>
      <c r="COX2" s="447"/>
      <c r="COY2" s="447"/>
      <c r="COZ2" s="447"/>
      <c r="CPA2" s="447"/>
      <c r="CPB2" s="447"/>
      <c r="CPC2" s="447"/>
      <c r="CPD2" s="447"/>
      <c r="CPE2" s="447"/>
      <c r="CPF2" s="447"/>
      <c r="CPG2" s="447"/>
      <c r="CPH2" s="447"/>
      <c r="CPI2" s="447"/>
      <c r="CPJ2" s="447"/>
      <c r="CPK2" s="447"/>
      <c r="CPL2" s="447"/>
      <c r="CPM2" s="447"/>
      <c r="CPN2" s="447"/>
      <c r="CPO2" s="447"/>
      <c r="CPP2" s="447"/>
      <c r="CPQ2" s="447"/>
      <c r="CPR2" s="447"/>
      <c r="CPS2" s="447"/>
      <c r="CPT2" s="447"/>
      <c r="CPU2" s="447"/>
      <c r="CPV2" s="447"/>
      <c r="CPW2" s="447"/>
      <c r="CPX2" s="447"/>
      <c r="CPY2" s="447"/>
      <c r="CPZ2" s="447"/>
      <c r="CQA2" s="447"/>
      <c r="CQB2" s="447"/>
      <c r="CQC2" s="447"/>
      <c r="CQD2" s="447"/>
      <c r="CQE2" s="447"/>
      <c r="CQF2" s="447"/>
      <c r="CQG2" s="447"/>
      <c r="CQH2" s="447"/>
      <c r="CQI2" s="447"/>
      <c r="CQJ2" s="447"/>
      <c r="CQK2" s="447"/>
      <c r="CQL2" s="447"/>
      <c r="CQM2" s="447"/>
      <c r="CQN2" s="447"/>
      <c r="CQO2" s="447"/>
      <c r="CQP2" s="447"/>
      <c r="CQQ2" s="447"/>
      <c r="CQR2" s="447"/>
      <c r="CQS2" s="447"/>
      <c r="CQT2" s="447"/>
      <c r="CQU2" s="447"/>
      <c r="CQV2" s="447"/>
      <c r="CQW2" s="447"/>
      <c r="CQX2" s="447"/>
      <c r="CQY2" s="447"/>
      <c r="CQZ2" s="447"/>
      <c r="CRA2" s="447"/>
      <c r="CRB2" s="447"/>
      <c r="CRC2" s="447"/>
      <c r="CRD2" s="447"/>
      <c r="CRE2" s="447"/>
      <c r="CRF2" s="447"/>
      <c r="CRG2" s="447"/>
      <c r="CRH2" s="447"/>
      <c r="CRI2" s="447"/>
      <c r="CRJ2" s="447"/>
      <c r="CRK2" s="447"/>
      <c r="CRL2" s="447"/>
      <c r="CRM2" s="447"/>
      <c r="CRN2" s="447"/>
      <c r="CRO2" s="447"/>
      <c r="CRP2" s="447"/>
      <c r="CRQ2" s="447"/>
      <c r="CRR2" s="447"/>
      <c r="CRS2" s="447"/>
      <c r="CRT2" s="447"/>
      <c r="CRU2" s="447"/>
      <c r="CRV2" s="447"/>
      <c r="CRW2" s="447"/>
      <c r="CRX2" s="447"/>
      <c r="CRY2" s="447"/>
      <c r="CRZ2" s="447"/>
      <c r="CSA2" s="447"/>
      <c r="CSB2" s="447"/>
      <c r="CSC2" s="447"/>
      <c r="CSD2" s="447"/>
      <c r="CSE2" s="447"/>
      <c r="CSF2" s="447"/>
      <c r="CSG2" s="447"/>
      <c r="CSH2" s="447"/>
      <c r="CSI2" s="447"/>
      <c r="CSJ2" s="447"/>
      <c r="CSK2" s="447"/>
      <c r="CSL2" s="447"/>
      <c r="CSM2" s="447"/>
      <c r="CSN2" s="447"/>
      <c r="CSO2" s="447"/>
      <c r="CSP2" s="447"/>
      <c r="CSQ2" s="447"/>
      <c r="CSR2" s="447"/>
      <c r="CSS2" s="447"/>
      <c r="CST2" s="447"/>
      <c r="CSU2" s="447"/>
      <c r="CSV2" s="447"/>
      <c r="CSW2" s="447"/>
      <c r="CSX2" s="447"/>
      <c r="CSY2" s="447"/>
      <c r="CSZ2" s="447"/>
      <c r="CTA2" s="447"/>
      <c r="CTB2" s="447"/>
      <c r="CTC2" s="447"/>
      <c r="CTD2" s="447"/>
      <c r="CTE2" s="447"/>
      <c r="CTF2" s="447"/>
      <c r="CTG2" s="447"/>
      <c r="CTH2" s="447"/>
      <c r="CTI2" s="447"/>
      <c r="CTJ2" s="447"/>
      <c r="CTK2" s="447"/>
      <c r="CTL2" s="447"/>
      <c r="CTM2" s="447"/>
      <c r="CTN2" s="447"/>
      <c r="CTO2" s="447"/>
      <c r="CTP2" s="447"/>
      <c r="CTQ2" s="447"/>
      <c r="CTR2" s="447"/>
      <c r="CTS2" s="447"/>
      <c r="CTT2" s="447"/>
      <c r="CTU2" s="447"/>
      <c r="CTV2" s="447"/>
      <c r="CTW2" s="447"/>
      <c r="CTX2" s="447"/>
      <c r="CTY2" s="447"/>
      <c r="CTZ2" s="447"/>
      <c r="CUA2" s="447"/>
      <c r="CUB2" s="447"/>
      <c r="CUC2" s="447"/>
      <c r="CUD2" s="447"/>
      <c r="CUE2" s="447"/>
      <c r="CUF2" s="447"/>
      <c r="CUG2" s="447"/>
      <c r="CUH2" s="447"/>
      <c r="CUI2" s="447"/>
      <c r="CUJ2" s="447"/>
      <c r="CUK2" s="447"/>
      <c r="CUL2" s="447"/>
      <c r="CUM2" s="447"/>
      <c r="CUN2" s="447"/>
      <c r="CUO2" s="447"/>
      <c r="CUP2" s="447"/>
      <c r="CUQ2" s="447"/>
      <c r="CUR2" s="447"/>
      <c r="CUS2" s="447"/>
      <c r="CUT2" s="447"/>
      <c r="CUU2" s="447"/>
      <c r="CUV2" s="447"/>
      <c r="CUW2" s="447"/>
      <c r="CUX2" s="447"/>
      <c r="CUY2" s="447"/>
      <c r="CUZ2" s="447"/>
      <c r="CVA2" s="447"/>
      <c r="CVB2" s="447"/>
      <c r="CVC2" s="447"/>
      <c r="CVD2" s="447"/>
      <c r="CVE2" s="447"/>
      <c r="CVF2" s="447"/>
      <c r="CVG2" s="447"/>
      <c r="CVH2" s="447"/>
      <c r="CVI2" s="447"/>
      <c r="CVJ2" s="447"/>
      <c r="CVK2" s="447"/>
      <c r="CVL2" s="447"/>
      <c r="CVM2" s="447"/>
      <c r="CVN2" s="447"/>
      <c r="CVO2" s="447"/>
      <c r="CVP2" s="447"/>
      <c r="CVQ2" s="447"/>
      <c r="CVR2" s="447"/>
      <c r="CVS2" s="447"/>
      <c r="CVT2" s="447"/>
      <c r="CVU2" s="447"/>
      <c r="CVV2" s="447"/>
      <c r="CVW2" s="447"/>
      <c r="CVX2" s="447"/>
      <c r="CVY2" s="447"/>
      <c r="CVZ2" s="447"/>
      <c r="CWA2" s="447"/>
      <c r="CWB2" s="447"/>
      <c r="CWC2" s="447"/>
      <c r="CWD2" s="447"/>
      <c r="CWE2" s="447"/>
      <c r="CWF2" s="447"/>
      <c r="CWG2" s="447"/>
      <c r="CWH2" s="447"/>
      <c r="CWI2" s="447"/>
      <c r="CWJ2" s="447"/>
      <c r="CWK2" s="447"/>
      <c r="CWL2" s="447"/>
      <c r="CWM2" s="447"/>
      <c r="CWN2" s="447"/>
      <c r="CWO2" s="447"/>
      <c r="CWP2" s="447"/>
      <c r="CWQ2" s="447"/>
      <c r="CWR2" s="447"/>
      <c r="CWS2" s="447"/>
      <c r="CWT2" s="447"/>
      <c r="CWU2" s="447"/>
      <c r="CWV2" s="447"/>
      <c r="CWW2" s="447"/>
      <c r="CWX2" s="447"/>
      <c r="CWY2" s="447"/>
      <c r="CWZ2" s="447"/>
      <c r="CXA2" s="447"/>
      <c r="CXB2" s="447"/>
      <c r="CXC2" s="447"/>
      <c r="CXD2" s="447"/>
      <c r="CXE2" s="447"/>
      <c r="CXF2" s="447"/>
      <c r="CXG2" s="447"/>
      <c r="CXH2" s="447"/>
      <c r="CXI2" s="447"/>
      <c r="CXJ2" s="447"/>
      <c r="CXK2" s="447"/>
      <c r="CXL2" s="447"/>
      <c r="CXM2" s="447"/>
      <c r="CXN2" s="447"/>
      <c r="CXO2" s="447"/>
      <c r="CXP2" s="447"/>
      <c r="CXQ2" s="447"/>
      <c r="CXR2" s="447"/>
      <c r="CXS2" s="447"/>
      <c r="CXT2" s="447"/>
      <c r="CXU2" s="447"/>
      <c r="CXV2" s="447"/>
      <c r="CXW2" s="447"/>
      <c r="CXX2" s="447"/>
      <c r="CXY2" s="447"/>
      <c r="CXZ2" s="447"/>
      <c r="CYA2" s="447"/>
      <c r="CYB2" s="447"/>
      <c r="CYC2" s="447"/>
      <c r="CYD2" s="447"/>
      <c r="CYE2" s="447"/>
      <c r="CYF2" s="447"/>
      <c r="CYG2" s="447"/>
      <c r="CYH2" s="447"/>
      <c r="CYI2" s="447"/>
      <c r="CYJ2" s="447"/>
      <c r="CYK2" s="447"/>
      <c r="CYL2" s="447"/>
      <c r="CYM2" s="447"/>
      <c r="CYN2" s="447"/>
      <c r="CYO2" s="447"/>
      <c r="CYP2" s="447"/>
      <c r="CYQ2" s="447"/>
      <c r="CYR2" s="447"/>
      <c r="CYS2" s="447"/>
      <c r="CYT2" s="447"/>
      <c r="CYU2" s="447"/>
      <c r="CYV2" s="447"/>
      <c r="CYW2" s="447"/>
      <c r="CYX2" s="447"/>
      <c r="CYY2" s="447"/>
      <c r="CYZ2" s="447"/>
      <c r="CZA2" s="447"/>
      <c r="CZB2" s="447"/>
      <c r="CZC2" s="447"/>
      <c r="CZD2" s="447"/>
      <c r="CZE2" s="447"/>
      <c r="CZF2" s="447"/>
      <c r="CZG2" s="447"/>
      <c r="CZH2" s="447"/>
      <c r="CZI2" s="447"/>
      <c r="CZJ2" s="447"/>
      <c r="CZK2" s="447"/>
      <c r="CZL2" s="447"/>
      <c r="CZM2" s="447"/>
      <c r="CZN2" s="447"/>
      <c r="CZO2" s="447"/>
      <c r="CZP2" s="447"/>
      <c r="CZQ2" s="447"/>
      <c r="CZR2" s="447"/>
      <c r="CZS2" s="447"/>
      <c r="CZT2" s="447"/>
      <c r="CZU2" s="447"/>
      <c r="CZV2" s="447"/>
      <c r="CZW2" s="447"/>
      <c r="CZX2" s="447"/>
      <c r="CZY2" s="447"/>
      <c r="CZZ2" s="447"/>
      <c r="DAA2" s="447"/>
      <c r="DAB2" s="447"/>
      <c r="DAC2" s="447"/>
      <c r="DAD2" s="447"/>
      <c r="DAE2" s="447"/>
      <c r="DAF2" s="447"/>
      <c r="DAG2" s="447"/>
      <c r="DAH2" s="447"/>
      <c r="DAI2" s="447"/>
      <c r="DAJ2" s="447"/>
      <c r="DAK2" s="447"/>
      <c r="DAL2" s="447"/>
      <c r="DAM2" s="447"/>
      <c r="DAN2" s="447"/>
      <c r="DAO2" s="447"/>
      <c r="DAP2" s="447"/>
      <c r="DAQ2" s="447"/>
      <c r="DAR2" s="447"/>
      <c r="DAS2" s="447"/>
      <c r="DAT2" s="447"/>
      <c r="DAU2" s="447"/>
      <c r="DAV2" s="447"/>
      <c r="DAW2" s="447"/>
      <c r="DAX2" s="447"/>
      <c r="DAY2" s="447"/>
      <c r="DAZ2" s="447"/>
      <c r="DBA2" s="447"/>
      <c r="DBB2" s="447"/>
      <c r="DBC2" s="447"/>
      <c r="DBD2" s="447"/>
      <c r="DBE2" s="447"/>
      <c r="DBF2" s="447"/>
      <c r="DBG2" s="447"/>
      <c r="DBH2" s="447"/>
      <c r="DBI2" s="447"/>
      <c r="DBJ2" s="447"/>
      <c r="DBK2" s="447"/>
      <c r="DBL2" s="447"/>
      <c r="DBM2" s="447"/>
      <c r="DBN2" s="447"/>
      <c r="DBO2" s="447"/>
      <c r="DBP2" s="447"/>
      <c r="DBQ2" s="447"/>
      <c r="DBR2" s="447"/>
      <c r="DBS2" s="447"/>
      <c r="DBT2" s="447"/>
      <c r="DBU2" s="447"/>
      <c r="DBV2" s="447"/>
      <c r="DBW2" s="447"/>
      <c r="DBX2" s="447"/>
      <c r="DBY2" s="447"/>
      <c r="DBZ2" s="447"/>
      <c r="DCA2" s="447"/>
      <c r="DCB2" s="447"/>
      <c r="DCC2" s="447"/>
      <c r="DCD2" s="447"/>
      <c r="DCE2" s="447"/>
      <c r="DCF2" s="447"/>
      <c r="DCG2" s="447"/>
      <c r="DCH2" s="447"/>
      <c r="DCI2" s="447"/>
      <c r="DCJ2" s="447"/>
      <c r="DCK2" s="447"/>
      <c r="DCL2" s="447"/>
      <c r="DCM2" s="447"/>
      <c r="DCN2" s="447"/>
      <c r="DCO2" s="447"/>
      <c r="DCP2" s="447"/>
      <c r="DCQ2" s="447"/>
      <c r="DCR2" s="447"/>
      <c r="DCS2" s="447"/>
      <c r="DCT2" s="447"/>
      <c r="DCU2" s="447"/>
      <c r="DCV2" s="447"/>
      <c r="DCW2" s="447"/>
      <c r="DCX2" s="447"/>
      <c r="DCY2" s="447"/>
      <c r="DCZ2" s="447"/>
      <c r="DDA2" s="447"/>
      <c r="DDB2" s="447"/>
      <c r="DDC2" s="447"/>
      <c r="DDD2" s="447"/>
      <c r="DDE2" s="447"/>
      <c r="DDF2" s="447"/>
      <c r="DDG2" s="447"/>
      <c r="DDH2" s="447"/>
      <c r="DDI2" s="447"/>
      <c r="DDJ2" s="447"/>
      <c r="DDK2" s="447"/>
      <c r="DDL2" s="447"/>
      <c r="DDM2" s="447"/>
      <c r="DDN2" s="447"/>
      <c r="DDO2" s="447"/>
      <c r="DDP2" s="447"/>
      <c r="DDQ2" s="447"/>
      <c r="DDR2" s="447"/>
      <c r="DDS2" s="447"/>
      <c r="DDT2" s="447"/>
      <c r="DDU2" s="447"/>
      <c r="DDV2" s="447"/>
      <c r="DDW2" s="447"/>
      <c r="DDX2" s="447"/>
      <c r="DDY2" s="447"/>
      <c r="DDZ2" s="447"/>
      <c r="DEA2" s="447"/>
      <c r="DEB2" s="447"/>
      <c r="DEC2" s="447"/>
      <c r="DED2" s="447"/>
      <c r="DEE2" s="447"/>
      <c r="DEF2" s="447"/>
      <c r="DEG2" s="447"/>
      <c r="DEH2" s="447"/>
      <c r="DEI2" s="447"/>
      <c r="DEJ2" s="447"/>
      <c r="DEK2" s="447"/>
      <c r="DEL2" s="447"/>
      <c r="DEM2" s="447"/>
      <c r="DEN2" s="447"/>
      <c r="DEO2" s="447"/>
      <c r="DEP2" s="447"/>
      <c r="DEQ2" s="447"/>
      <c r="DER2" s="447"/>
      <c r="DES2" s="447"/>
      <c r="DET2" s="447"/>
      <c r="DEU2" s="447"/>
      <c r="DEV2" s="447"/>
      <c r="DEW2" s="447"/>
      <c r="DEX2" s="447"/>
      <c r="DEY2" s="447"/>
      <c r="DEZ2" s="447"/>
      <c r="DFA2" s="447"/>
      <c r="DFB2" s="447"/>
      <c r="DFC2" s="447"/>
      <c r="DFD2" s="447"/>
      <c r="DFE2" s="447"/>
      <c r="DFF2" s="447"/>
      <c r="DFG2" s="447"/>
      <c r="DFH2" s="447"/>
      <c r="DFI2" s="447"/>
      <c r="DFJ2" s="447"/>
      <c r="DFK2" s="447"/>
      <c r="DFL2" s="447"/>
      <c r="DFM2" s="447"/>
      <c r="DFN2" s="447"/>
      <c r="DFO2" s="447"/>
      <c r="DFP2" s="447"/>
      <c r="DFQ2" s="447"/>
      <c r="DFR2" s="447"/>
      <c r="DFS2" s="447"/>
      <c r="DFT2" s="447"/>
      <c r="DFU2" s="447"/>
      <c r="DFV2" s="447"/>
      <c r="DFW2" s="447"/>
      <c r="DFX2" s="447"/>
      <c r="DFY2" s="447"/>
      <c r="DFZ2" s="447"/>
      <c r="DGA2" s="447"/>
      <c r="DGB2" s="447"/>
      <c r="DGC2" s="447"/>
      <c r="DGD2" s="447"/>
      <c r="DGE2" s="447"/>
      <c r="DGF2" s="447"/>
      <c r="DGG2" s="447"/>
      <c r="DGH2" s="447"/>
      <c r="DGI2" s="447"/>
      <c r="DGJ2" s="447"/>
      <c r="DGK2" s="447"/>
      <c r="DGL2" s="447"/>
      <c r="DGM2" s="447"/>
      <c r="DGN2" s="447"/>
      <c r="DGO2" s="447"/>
      <c r="DGP2" s="447"/>
      <c r="DGQ2" s="447"/>
      <c r="DGR2" s="447"/>
      <c r="DGS2" s="447"/>
      <c r="DGT2" s="447"/>
      <c r="DGU2" s="447"/>
      <c r="DGV2" s="447"/>
      <c r="DGW2" s="447"/>
      <c r="DGX2" s="447"/>
      <c r="DGY2" s="447"/>
      <c r="DGZ2" s="447"/>
      <c r="DHA2" s="447"/>
      <c r="DHB2" s="447"/>
      <c r="DHC2" s="447"/>
      <c r="DHD2" s="447"/>
      <c r="DHE2" s="447"/>
      <c r="DHF2" s="447"/>
      <c r="DHG2" s="447"/>
      <c r="DHH2" s="447"/>
      <c r="DHI2" s="447"/>
      <c r="DHJ2" s="447"/>
      <c r="DHK2" s="447"/>
      <c r="DHL2" s="447"/>
      <c r="DHM2" s="447"/>
      <c r="DHN2" s="447"/>
      <c r="DHO2" s="447"/>
      <c r="DHP2" s="447"/>
      <c r="DHQ2" s="447"/>
      <c r="DHR2" s="447"/>
      <c r="DHS2" s="447"/>
      <c r="DHT2" s="447"/>
      <c r="DHU2" s="447"/>
      <c r="DHV2" s="447"/>
      <c r="DHW2" s="447"/>
      <c r="DHX2" s="447"/>
      <c r="DHY2" s="447"/>
      <c r="DHZ2" s="447"/>
      <c r="DIA2" s="447"/>
      <c r="DIB2" s="447"/>
      <c r="DIC2" s="447"/>
      <c r="DID2" s="447"/>
      <c r="DIE2" s="447"/>
      <c r="DIF2" s="447"/>
      <c r="DIG2" s="447"/>
      <c r="DIH2" s="447"/>
      <c r="DII2" s="447"/>
      <c r="DIJ2" s="447"/>
      <c r="DIK2" s="447"/>
      <c r="DIL2" s="447"/>
      <c r="DIM2" s="447"/>
      <c r="DIN2" s="447"/>
      <c r="DIO2" s="447"/>
      <c r="DIP2" s="447"/>
      <c r="DIQ2" s="447"/>
      <c r="DIR2" s="447"/>
      <c r="DIS2" s="447"/>
      <c r="DIT2" s="447"/>
      <c r="DIU2" s="447"/>
      <c r="DIV2" s="447"/>
      <c r="DIW2" s="447"/>
      <c r="DIX2" s="447"/>
      <c r="DIY2" s="447"/>
      <c r="DIZ2" s="447"/>
      <c r="DJA2" s="447"/>
      <c r="DJB2" s="447"/>
      <c r="DJC2" s="447"/>
      <c r="DJD2" s="447"/>
      <c r="DJE2" s="447"/>
      <c r="DJF2" s="447"/>
      <c r="DJG2" s="447"/>
      <c r="DJH2" s="447"/>
      <c r="DJI2" s="447"/>
      <c r="DJJ2" s="447"/>
      <c r="DJK2" s="447"/>
      <c r="DJL2" s="447"/>
      <c r="DJM2" s="447"/>
      <c r="DJN2" s="447"/>
      <c r="DJO2" s="447"/>
      <c r="DJP2" s="447"/>
      <c r="DJQ2" s="447"/>
      <c r="DJR2" s="447"/>
      <c r="DJS2" s="447"/>
      <c r="DJT2" s="447"/>
      <c r="DJU2" s="447"/>
      <c r="DJV2" s="447"/>
      <c r="DJW2" s="447"/>
      <c r="DJX2" s="447"/>
      <c r="DJY2" s="447"/>
      <c r="DJZ2" s="447"/>
      <c r="DKA2" s="447"/>
      <c r="DKB2" s="447"/>
      <c r="DKC2" s="447"/>
      <c r="DKD2" s="447"/>
      <c r="DKE2" s="447"/>
      <c r="DKF2" s="447"/>
      <c r="DKG2" s="447"/>
      <c r="DKH2" s="447"/>
      <c r="DKI2" s="447"/>
      <c r="DKJ2" s="447"/>
      <c r="DKK2" s="447"/>
      <c r="DKL2" s="447"/>
      <c r="DKM2" s="447"/>
      <c r="DKN2" s="447"/>
      <c r="DKO2" s="447"/>
      <c r="DKP2" s="447"/>
      <c r="DKQ2" s="447"/>
      <c r="DKR2" s="447"/>
      <c r="DKS2" s="447"/>
      <c r="DKT2" s="447"/>
      <c r="DKU2" s="447"/>
      <c r="DKV2" s="447"/>
      <c r="DKW2" s="447"/>
      <c r="DKX2" s="447"/>
      <c r="DKY2" s="447"/>
      <c r="DKZ2" s="447"/>
      <c r="DLA2" s="447"/>
      <c r="DLB2" s="447"/>
      <c r="DLC2" s="447"/>
      <c r="DLD2" s="447"/>
      <c r="DLE2" s="447"/>
      <c r="DLF2" s="447"/>
      <c r="DLG2" s="447"/>
      <c r="DLH2" s="447"/>
      <c r="DLI2" s="447"/>
      <c r="DLJ2" s="447"/>
      <c r="DLK2" s="447"/>
      <c r="DLL2" s="447"/>
      <c r="DLM2" s="447"/>
      <c r="DLN2" s="447"/>
      <c r="DLO2" s="447"/>
      <c r="DLP2" s="447"/>
      <c r="DLQ2" s="447"/>
      <c r="DLR2" s="447"/>
      <c r="DLS2" s="447"/>
      <c r="DLT2" s="447"/>
      <c r="DLU2" s="447"/>
      <c r="DLV2" s="447"/>
      <c r="DLW2" s="447"/>
      <c r="DLX2" s="447"/>
      <c r="DLY2" s="447"/>
      <c r="DLZ2" s="447"/>
      <c r="DMA2" s="447"/>
      <c r="DMB2" s="447"/>
      <c r="DMC2" s="447"/>
      <c r="DMD2" s="447"/>
      <c r="DME2" s="447"/>
      <c r="DMF2" s="447"/>
      <c r="DMG2" s="447"/>
      <c r="DMH2" s="447"/>
      <c r="DMI2" s="447"/>
      <c r="DMJ2" s="447"/>
      <c r="DMK2" s="447"/>
      <c r="DML2" s="447"/>
      <c r="DMM2" s="447"/>
      <c r="DMN2" s="447"/>
      <c r="DMO2" s="447"/>
      <c r="DMP2" s="447"/>
      <c r="DMQ2" s="447"/>
      <c r="DMR2" s="447"/>
      <c r="DMS2" s="447"/>
      <c r="DMT2" s="447"/>
      <c r="DMU2" s="447"/>
      <c r="DMV2" s="447"/>
      <c r="DMW2" s="447"/>
      <c r="DMX2" s="447"/>
      <c r="DMY2" s="447"/>
      <c r="DMZ2" s="447"/>
      <c r="DNA2" s="447"/>
      <c r="DNB2" s="447"/>
      <c r="DNC2" s="447"/>
      <c r="DND2" s="447"/>
      <c r="DNE2" s="447"/>
      <c r="DNF2" s="447"/>
      <c r="DNG2" s="447"/>
      <c r="DNH2" s="447"/>
      <c r="DNI2" s="447"/>
      <c r="DNJ2" s="447"/>
      <c r="DNK2" s="447"/>
      <c r="DNL2" s="447"/>
      <c r="DNM2" s="447"/>
      <c r="DNN2" s="447"/>
      <c r="DNO2" s="447"/>
      <c r="DNP2" s="447"/>
      <c r="DNQ2" s="447"/>
      <c r="DNR2" s="447"/>
      <c r="DNS2" s="447"/>
      <c r="DNT2" s="447"/>
      <c r="DNU2" s="447"/>
      <c r="DNV2" s="447"/>
      <c r="DNW2" s="447"/>
      <c r="DNX2" s="447"/>
      <c r="DNY2" s="447"/>
      <c r="DNZ2" s="447"/>
      <c r="DOA2" s="447"/>
      <c r="DOB2" s="447"/>
      <c r="DOC2" s="447"/>
      <c r="DOD2" s="447"/>
      <c r="DOE2" s="447"/>
      <c r="DOF2" s="447"/>
      <c r="DOG2" s="447"/>
      <c r="DOH2" s="447"/>
      <c r="DOI2" s="447"/>
      <c r="DOJ2" s="447"/>
      <c r="DOK2" s="447"/>
      <c r="DOL2" s="447"/>
      <c r="DOM2" s="447"/>
      <c r="DON2" s="447"/>
      <c r="DOO2" s="447"/>
      <c r="DOP2" s="447"/>
      <c r="DOQ2" s="447"/>
      <c r="DOR2" s="447"/>
      <c r="DOS2" s="447"/>
      <c r="DOT2" s="447"/>
      <c r="DOU2" s="447"/>
      <c r="DOV2" s="447"/>
      <c r="DOW2" s="447"/>
      <c r="DOX2" s="447"/>
      <c r="DOY2" s="447"/>
      <c r="DOZ2" s="447"/>
      <c r="DPA2" s="447"/>
      <c r="DPB2" s="447"/>
      <c r="DPC2" s="447"/>
      <c r="DPD2" s="447"/>
      <c r="DPE2" s="447"/>
      <c r="DPF2" s="447"/>
      <c r="DPG2" s="447"/>
      <c r="DPH2" s="447"/>
      <c r="DPI2" s="447"/>
      <c r="DPJ2" s="447"/>
      <c r="DPK2" s="447"/>
      <c r="DPL2" s="447"/>
      <c r="DPM2" s="447"/>
      <c r="DPN2" s="447"/>
      <c r="DPO2" s="447"/>
      <c r="DPP2" s="447"/>
      <c r="DPQ2" s="447"/>
      <c r="DPR2" s="447"/>
      <c r="DPS2" s="447"/>
      <c r="DPT2" s="447"/>
      <c r="DPU2" s="447"/>
      <c r="DPV2" s="447"/>
      <c r="DPW2" s="447"/>
      <c r="DPX2" s="447"/>
      <c r="DPY2" s="447"/>
      <c r="DPZ2" s="447"/>
      <c r="DQA2" s="447"/>
      <c r="DQB2" s="447"/>
      <c r="DQC2" s="447"/>
      <c r="DQD2" s="447"/>
      <c r="DQE2" s="447"/>
      <c r="DQF2" s="447"/>
      <c r="DQG2" s="447"/>
      <c r="DQH2" s="447"/>
      <c r="DQI2" s="447"/>
      <c r="DQJ2" s="447"/>
      <c r="DQK2" s="447"/>
      <c r="DQL2" s="447"/>
      <c r="DQM2" s="447"/>
      <c r="DQN2" s="447"/>
      <c r="DQO2" s="447"/>
      <c r="DQP2" s="447"/>
      <c r="DQQ2" s="447"/>
      <c r="DQR2" s="447"/>
      <c r="DQS2" s="447"/>
      <c r="DQT2" s="447"/>
      <c r="DQU2" s="447"/>
      <c r="DQV2" s="447"/>
      <c r="DQW2" s="447"/>
      <c r="DQX2" s="447"/>
      <c r="DQY2" s="447"/>
      <c r="DQZ2" s="447"/>
      <c r="DRA2" s="447"/>
      <c r="DRB2" s="447"/>
      <c r="DRC2" s="447"/>
      <c r="DRD2" s="447"/>
      <c r="DRE2" s="447"/>
      <c r="DRF2" s="447"/>
      <c r="DRG2" s="447"/>
      <c r="DRH2" s="447"/>
      <c r="DRI2" s="447"/>
      <c r="DRJ2" s="447"/>
      <c r="DRK2" s="447"/>
      <c r="DRL2" s="447"/>
      <c r="DRM2" s="447"/>
      <c r="DRN2" s="447"/>
      <c r="DRO2" s="447"/>
      <c r="DRP2" s="447"/>
      <c r="DRQ2" s="447"/>
      <c r="DRR2" s="447"/>
      <c r="DRS2" s="447"/>
      <c r="DRT2" s="447"/>
      <c r="DRU2" s="447"/>
      <c r="DRV2" s="447"/>
      <c r="DRW2" s="447"/>
      <c r="DRX2" s="447"/>
      <c r="DRY2" s="447"/>
      <c r="DRZ2" s="447"/>
      <c r="DSA2" s="447"/>
      <c r="DSB2" s="447"/>
      <c r="DSC2" s="447"/>
      <c r="DSD2" s="447"/>
      <c r="DSE2" s="447"/>
      <c r="DSF2" s="447"/>
      <c r="DSG2" s="447"/>
      <c r="DSH2" s="447"/>
      <c r="DSI2" s="447"/>
      <c r="DSJ2" s="447"/>
      <c r="DSK2" s="447"/>
      <c r="DSL2" s="447"/>
      <c r="DSM2" s="447"/>
      <c r="DSN2" s="447"/>
      <c r="DSO2" s="447"/>
      <c r="DSP2" s="447"/>
      <c r="DSQ2" s="447"/>
      <c r="DSR2" s="447"/>
      <c r="DSS2" s="447"/>
      <c r="DST2" s="447"/>
      <c r="DSU2" s="447"/>
      <c r="DSV2" s="447"/>
      <c r="DSW2" s="447"/>
      <c r="DSX2" s="447"/>
      <c r="DSY2" s="447"/>
      <c r="DSZ2" s="447"/>
      <c r="DTA2" s="447"/>
      <c r="DTB2" s="447"/>
      <c r="DTC2" s="447"/>
      <c r="DTD2" s="447"/>
      <c r="DTE2" s="447"/>
      <c r="DTF2" s="447"/>
      <c r="DTG2" s="447"/>
      <c r="DTH2" s="447"/>
      <c r="DTI2" s="447"/>
      <c r="DTJ2" s="447"/>
      <c r="DTK2" s="447"/>
      <c r="DTL2" s="447"/>
      <c r="DTM2" s="447"/>
      <c r="DTN2" s="447"/>
      <c r="DTO2" s="447"/>
      <c r="DTP2" s="447"/>
      <c r="DTQ2" s="447"/>
      <c r="DTR2" s="447"/>
      <c r="DTS2" s="447"/>
      <c r="DTT2" s="447"/>
      <c r="DTU2" s="447"/>
      <c r="DTV2" s="447"/>
      <c r="DTW2" s="447"/>
      <c r="DTX2" s="447"/>
      <c r="DTY2" s="447"/>
      <c r="DTZ2" s="447"/>
      <c r="DUA2" s="447"/>
      <c r="DUB2" s="447"/>
      <c r="DUC2" s="447"/>
      <c r="DUD2" s="447"/>
      <c r="DUE2" s="447"/>
      <c r="DUF2" s="447"/>
      <c r="DUG2" s="447"/>
      <c r="DUH2" s="447"/>
      <c r="DUI2" s="447"/>
      <c r="DUJ2" s="447"/>
      <c r="DUK2" s="447"/>
      <c r="DUL2" s="447"/>
      <c r="DUM2" s="447"/>
      <c r="DUN2" s="447"/>
      <c r="DUO2" s="447"/>
      <c r="DUP2" s="447"/>
      <c r="DUQ2" s="447"/>
      <c r="DUR2" s="447"/>
      <c r="DUS2" s="447"/>
      <c r="DUT2" s="447"/>
      <c r="DUU2" s="447"/>
      <c r="DUV2" s="447"/>
      <c r="DUW2" s="447"/>
      <c r="DUX2" s="447"/>
      <c r="DUY2" s="447"/>
      <c r="DUZ2" s="447"/>
      <c r="DVA2" s="447"/>
      <c r="DVB2" s="447"/>
      <c r="DVC2" s="447"/>
      <c r="DVD2" s="447"/>
      <c r="DVE2" s="447"/>
      <c r="DVF2" s="447"/>
      <c r="DVG2" s="447"/>
      <c r="DVH2" s="447"/>
      <c r="DVI2" s="447"/>
      <c r="DVJ2" s="447"/>
      <c r="DVK2" s="447"/>
      <c r="DVL2" s="447"/>
      <c r="DVM2" s="447"/>
      <c r="DVN2" s="447"/>
      <c r="DVO2" s="447"/>
      <c r="DVP2" s="447"/>
      <c r="DVQ2" s="447"/>
      <c r="DVR2" s="447"/>
      <c r="DVS2" s="447"/>
      <c r="DVT2" s="447"/>
      <c r="DVU2" s="447"/>
      <c r="DVV2" s="447"/>
      <c r="DVW2" s="447"/>
      <c r="DVX2" s="447"/>
      <c r="DVY2" s="447"/>
      <c r="DVZ2" s="447"/>
      <c r="DWA2" s="447"/>
      <c r="DWB2" s="447"/>
      <c r="DWC2" s="447"/>
      <c r="DWD2" s="447"/>
      <c r="DWE2" s="447"/>
      <c r="DWF2" s="447"/>
      <c r="DWG2" s="447"/>
      <c r="DWH2" s="447"/>
      <c r="DWI2" s="447"/>
      <c r="DWJ2" s="447"/>
      <c r="DWK2" s="447"/>
      <c r="DWL2" s="447"/>
      <c r="DWM2" s="447"/>
      <c r="DWN2" s="447"/>
      <c r="DWO2" s="447"/>
      <c r="DWP2" s="447"/>
      <c r="DWQ2" s="447"/>
      <c r="DWR2" s="447"/>
      <c r="DWS2" s="447"/>
      <c r="DWT2" s="447"/>
      <c r="DWU2" s="447"/>
      <c r="DWV2" s="447"/>
      <c r="DWW2" s="447"/>
      <c r="DWX2" s="447"/>
      <c r="DWY2" s="447"/>
      <c r="DWZ2" s="447"/>
      <c r="DXA2" s="447"/>
      <c r="DXB2" s="447"/>
      <c r="DXC2" s="447"/>
      <c r="DXD2" s="447"/>
      <c r="DXE2" s="447"/>
      <c r="DXF2" s="447"/>
      <c r="DXG2" s="447"/>
      <c r="DXH2" s="447"/>
      <c r="DXI2" s="447"/>
      <c r="DXJ2" s="447"/>
      <c r="DXK2" s="447"/>
      <c r="DXL2" s="447"/>
      <c r="DXM2" s="447"/>
      <c r="DXN2" s="447"/>
      <c r="DXO2" s="447"/>
      <c r="DXP2" s="447"/>
      <c r="DXQ2" s="447"/>
      <c r="DXR2" s="447"/>
      <c r="DXS2" s="447"/>
      <c r="DXT2" s="447"/>
      <c r="DXU2" s="447"/>
      <c r="DXV2" s="447"/>
      <c r="DXW2" s="447"/>
      <c r="DXX2" s="447"/>
      <c r="DXY2" s="447"/>
      <c r="DXZ2" s="447"/>
      <c r="DYA2" s="447"/>
      <c r="DYB2" s="447"/>
      <c r="DYC2" s="447"/>
      <c r="DYD2" s="447"/>
      <c r="DYE2" s="447"/>
      <c r="DYF2" s="447"/>
      <c r="DYG2" s="447"/>
      <c r="DYH2" s="447"/>
      <c r="DYI2" s="447"/>
      <c r="DYJ2" s="447"/>
      <c r="DYK2" s="447"/>
      <c r="DYL2" s="447"/>
      <c r="DYM2" s="447"/>
      <c r="DYN2" s="447"/>
      <c r="DYO2" s="447"/>
      <c r="DYP2" s="447"/>
      <c r="DYQ2" s="447"/>
      <c r="DYR2" s="447"/>
      <c r="DYS2" s="447"/>
      <c r="DYT2" s="447"/>
      <c r="DYU2" s="447"/>
      <c r="DYV2" s="447"/>
      <c r="DYW2" s="447"/>
      <c r="DYX2" s="447"/>
      <c r="DYY2" s="447"/>
      <c r="DYZ2" s="447"/>
      <c r="DZA2" s="447"/>
      <c r="DZB2" s="447"/>
      <c r="DZC2" s="447"/>
      <c r="DZD2" s="447"/>
      <c r="DZE2" s="447"/>
      <c r="DZF2" s="447"/>
      <c r="DZG2" s="447"/>
      <c r="DZH2" s="447"/>
      <c r="DZI2" s="447"/>
      <c r="DZJ2" s="447"/>
      <c r="DZK2" s="447"/>
      <c r="DZL2" s="447"/>
      <c r="DZM2" s="447"/>
      <c r="DZN2" s="447"/>
      <c r="DZO2" s="447"/>
      <c r="DZP2" s="447"/>
      <c r="DZQ2" s="447"/>
      <c r="DZR2" s="447"/>
      <c r="DZS2" s="447"/>
      <c r="DZT2" s="447"/>
      <c r="DZU2" s="447"/>
      <c r="DZV2" s="447"/>
      <c r="DZW2" s="447"/>
      <c r="DZX2" s="447"/>
      <c r="DZY2" s="447"/>
      <c r="DZZ2" s="447"/>
      <c r="EAA2" s="447"/>
      <c r="EAB2" s="447"/>
      <c r="EAC2" s="447"/>
      <c r="EAD2" s="447"/>
      <c r="EAE2" s="447"/>
      <c r="EAF2" s="447"/>
      <c r="EAG2" s="447"/>
      <c r="EAH2" s="447"/>
      <c r="EAI2" s="447"/>
      <c r="EAJ2" s="447"/>
      <c r="EAK2" s="447"/>
      <c r="EAL2" s="447"/>
      <c r="EAM2" s="447"/>
      <c r="EAN2" s="447"/>
      <c r="EAO2" s="447"/>
      <c r="EAP2" s="447"/>
      <c r="EAQ2" s="447"/>
      <c r="EAR2" s="447"/>
      <c r="EAS2" s="447"/>
      <c r="EAT2" s="447"/>
      <c r="EAU2" s="447"/>
      <c r="EAV2" s="447"/>
      <c r="EAW2" s="447"/>
      <c r="EAX2" s="447"/>
      <c r="EAY2" s="447"/>
      <c r="EAZ2" s="447"/>
      <c r="EBA2" s="447"/>
      <c r="EBB2" s="447"/>
      <c r="EBC2" s="447"/>
      <c r="EBD2" s="447"/>
      <c r="EBE2" s="447"/>
      <c r="EBF2" s="447"/>
      <c r="EBG2" s="447"/>
      <c r="EBH2" s="447"/>
      <c r="EBI2" s="447"/>
      <c r="EBJ2" s="447"/>
      <c r="EBK2" s="447"/>
      <c r="EBL2" s="447"/>
      <c r="EBM2" s="447"/>
      <c r="EBN2" s="447"/>
      <c r="EBO2" s="447"/>
      <c r="EBP2" s="447"/>
      <c r="EBQ2" s="447"/>
      <c r="EBR2" s="447"/>
      <c r="EBS2" s="447"/>
      <c r="EBT2" s="447"/>
      <c r="EBU2" s="447"/>
      <c r="EBV2" s="447"/>
      <c r="EBW2" s="447"/>
      <c r="EBX2" s="447"/>
      <c r="EBY2" s="447"/>
      <c r="EBZ2" s="447"/>
      <c r="ECA2" s="447"/>
      <c r="ECB2" s="447"/>
      <c r="ECC2" s="447"/>
      <c r="ECD2" s="447"/>
      <c r="ECE2" s="447"/>
      <c r="ECF2" s="447"/>
      <c r="ECG2" s="447"/>
      <c r="ECH2" s="447"/>
      <c r="ECI2" s="447"/>
      <c r="ECJ2" s="447"/>
      <c r="ECK2" s="447"/>
      <c r="ECL2" s="447"/>
      <c r="ECM2" s="447"/>
      <c r="ECN2" s="447"/>
      <c r="ECO2" s="447"/>
      <c r="ECP2" s="447"/>
      <c r="ECQ2" s="447"/>
      <c r="ECR2" s="447"/>
      <c r="ECS2" s="447"/>
      <c r="ECT2" s="447"/>
      <c r="ECU2" s="447"/>
      <c r="ECV2" s="447"/>
      <c r="ECW2" s="447"/>
      <c r="ECX2" s="447"/>
      <c r="ECY2" s="447"/>
      <c r="ECZ2" s="447"/>
      <c r="EDA2" s="447"/>
      <c r="EDB2" s="447"/>
      <c r="EDC2" s="447"/>
      <c r="EDD2" s="447"/>
      <c r="EDE2" s="447"/>
      <c r="EDF2" s="447"/>
      <c r="EDG2" s="447"/>
      <c r="EDH2" s="447"/>
      <c r="EDI2" s="447"/>
      <c r="EDJ2" s="447"/>
      <c r="EDK2" s="447"/>
      <c r="EDL2" s="447"/>
      <c r="EDM2" s="447"/>
      <c r="EDN2" s="447"/>
      <c r="EDO2" s="447"/>
      <c r="EDP2" s="447"/>
      <c r="EDQ2" s="447"/>
      <c r="EDR2" s="447"/>
      <c r="EDS2" s="447"/>
      <c r="EDT2" s="447"/>
      <c r="EDU2" s="447"/>
      <c r="EDV2" s="447"/>
      <c r="EDW2" s="447"/>
      <c r="EDX2" s="447"/>
      <c r="EDY2" s="447"/>
      <c r="EDZ2" s="447"/>
      <c r="EEA2" s="447"/>
      <c r="EEB2" s="447"/>
      <c r="EEC2" s="447"/>
      <c r="EED2" s="447"/>
      <c r="EEE2" s="447"/>
      <c r="EEF2" s="447"/>
      <c r="EEG2" s="447"/>
      <c r="EEH2" s="447"/>
      <c r="EEI2" s="447"/>
      <c r="EEJ2" s="447"/>
      <c r="EEK2" s="447"/>
      <c r="EEL2" s="447"/>
      <c r="EEM2" s="447"/>
      <c r="EEN2" s="447"/>
      <c r="EEO2" s="447"/>
      <c r="EEP2" s="447"/>
      <c r="EEQ2" s="447"/>
      <c r="EER2" s="447"/>
      <c r="EES2" s="447"/>
      <c r="EET2" s="447"/>
      <c r="EEU2" s="447"/>
      <c r="EEV2" s="447"/>
      <c r="EEW2" s="447"/>
      <c r="EEX2" s="447"/>
      <c r="EEY2" s="447"/>
      <c r="EEZ2" s="447"/>
      <c r="EFA2" s="447"/>
      <c r="EFB2" s="447"/>
      <c r="EFC2" s="447"/>
      <c r="EFD2" s="447"/>
      <c r="EFE2" s="447"/>
      <c r="EFF2" s="447"/>
      <c r="EFG2" s="447"/>
      <c r="EFH2" s="447"/>
      <c r="EFI2" s="447"/>
      <c r="EFJ2" s="447"/>
      <c r="EFK2" s="447"/>
      <c r="EFL2" s="447"/>
      <c r="EFM2" s="447"/>
      <c r="EFN2" s="447"/>
      <c r="EFO2" s="447"/>
      <c r="EFP2" s="447"/>
      <c r="EFQ2" s="447"/>
      <c r="EFR2" s="447"/>
      <c r="EFS2" s="447"/>
      <c r="EFT2" s="447"/>
      <c r="EFU2" s="447"/>
      <c r="EFV2" s="447"/>
      <c r="EFW2" s="447"/>
      <c r="EFX2" s="447"/>
      <c r="EFY2" s="447"/>
      <c r="EFZ2" s="447"/>
      <c r="EGA2" s="447"/>
      <c r="EGB2" s="447"/>
      <c r="EGC2" s="447"/>
      <c r="EGD2" s="447"/>
      <c r="EGE2" s="447"/>
      <c r="EGF2" s="447"/>
      <c r="EGG2" s="447"/>
      <c r="EGH2" s="447"/>
      <c r="EGI2" s="447"/>
      <c r="EGJ2" s="447"/>
      <c r="EGK2" s="447"/>
      <c r="EGL2" s="447"/>
      <c r="EGM2" s="447"/>
      <c r="EGN2" s="447"/>
      <c r="EGO2" s="447"/>
      <c r="EGP2" s="447"/>
      <c r="EGQ2" s="447"/>
      <c r="EGR2" s="447"/>
      <c r="EGS2" s="447"/>
      <c r="EGT2" s="447"/>
      <c r="EGU2" s="447"/>
      <c r="EGV2" s="447"/>
      <c r="EGW2" s="447"/>
      <c r="EGX2" s="447"/>
      <c r="EGY2" s="447"/>
      <c r="EGZ2" s="447"/>
      <c r="EHA2" s="447"/>
      <c r="EHB2" s="447"/>
      <c r="EHC2" s="447"/>
      <c r="EHD2" s="447"/>
      <c r="EHE2" s="447"/>
      <c r="EHF2" s="447"/>
      <c r="EHG2" s="447"/>
      <c r="EHH2" s="447"/>
      <c r="EHI2" s="447"/>
      <c r="EHJ2" s="447"/>
      <c r="EHK2" s="447"/>
      <c r="EHL2" s="447"/>
      <c r="EHM2" s="447"/>
      <c r="EHN2" s="447"/>
      <c r="EHO2" s="447"/>
      <c r="EHP2" s="447"/>
      <c r="EHQ2" s="447"/>
      <c r="EHR2" s="447"/>
      <c r="EHS2" s="447"/>
      <c r="EHT2" s="447"/>
      <c r="EHU2" s="447"/>
      <c r="EHV2" s="447"/>
      <c r="EHW2" s="447"/>
      <c r="EHX2" s="447"/>
      <c r="EHY2" s="447"/>
      <c r="EHZ2" s="447"/>
      <c r="EIA2" s="447"/>
      <c r="EIB2" s="447"/>
      <c r="EIC2" s="447"/>
      <c r="EID2" s="447"/>
      <c r="EIE2" s="447"/>
      <c r="EIF2" s="447"/>
      <c r="EIG2" s="447"/>
      <c r="EIH2" s="447"/>
      <c r="EII2" s="447"/>
      <c r="EIJ2" s="447"/>
      <c r="EIK2" s="447"/>
      <c r="EIL2" s="447"/>
      <c r="EIM2" s="447"/>
      <c r="EIN2" s="447"/>
      <c r="EIO2" s="447"/>
      <c r="EIP2" s="447"/>
      <c r="EIQ2" s="447"/>
      <c r="EIR2" s="447"/>
      <c r="EIS2" s="447"/>
      <c r="EIT2" s="447"/>
      <c r="EIU2" s="447"/>
      <c r="EIV2" s="447"/>
      <c r="EIW2" s="447"/>
      <c r="EIX2" s="447"/>
      <c r="EIY2" s="447"/>
      <c r="EIZ2" s="447"/>
      <c r="EJA2" s="447"/>
      <c r="EJB2" s="447"/>
      <c r="EJC2" s="447"/>
      <c r="EJD2" s="447"/>
      <c r="EJE2" s="447"/>
      <c r="EJF2" s="447"/>
      <c r="EJG2" s="447"/>
      <c r="EJH2" s="447"/>
      <c r="EJI2" s="447"/>
      <c r="EJJ2" s="447"/>
      <c r="EJK2" s="447"/>
      <c r="EJL2" s="447"/>
      <c r="EJM2" s="447"/>
      <c r="EJN2" s="447"/>
      <c r="EJO2" s="447"/>
      <c r="EJP2" s="447"/>
      <c r="EJQ2" s="447"/>
      <c r="EJR2" s="447"/>
      <c r="EJS2" s="447"/>
      <c r="EJT2" s="447"/>
      <c r="EJU2" s="447"/>
      <c r="EJV2" s="447"/>
      <c r="EJW2" s="447"/>
      <c r="EJX2" s="447"/>
      <c r="EJY2" s="447"/>
      <c r="EJZ2" s="447"/>
      <c r="EKA2" s="447"/>
      <c r="EKB2" s="447"/>
      <c r="EKC2" s="447"/>
      <c r="EKD2" s="447"/>
      <c r="EKE2" s="447"/>
      <c r="EKF2" s="447"/>
      <c r="EKG2" s="447"/>
      <c r="EKH2" s="447"/>
      <c r="EKI2" s="447"/>
      <c r="EKJ2" s="447"/>
      <c r="EKK2" s="447"/>
      <c r="EKL2" s="447"/>
      <c r="EKM2" s="447"/>
      <c r="EKN2" s="447"/>
      <c r="EKO2" s="447"/>
      <c r="EKP2" s="447"/>
      <c r="EKQ2" s="447"/>
      <c r="EKR2" s="447"/>
      <c r="EKS2" s="447"/>
      <c r="EKT2" s="447"/>
      <c r="EKU2" s="447"/>
      <c r="EKV2" s="447"/>
      <c r="EKW2" s="447"/>
      <c r="EKX2" s="447"/>
      <c r="EKY2" s="447"/>
      <c r="EKZ2" s="447"/>
      <c r="ELA2" s="447"/>
      <c r="ELB2" s="447"/>
      <c r="ELC2" s="447"/>
      <c r="ELD2" s="447"/>
      <c r="ELE2" s="447"/>
      <c r="ELF2" s="447"/>
      <c r="ELG2" s="447"/>
      <c r="ELH2" s="447"/>
      <c r="ELI2" s="447"/>
      <c r="ELJ2" s="447"/>
      <c r="ELK2" s="447"/>
      <c r="ELL2" s="447"/>
      <c r="ELM2" s="447"/>
      <c r="ELN2" s="447"/>
      <c r="ELO2" s="447"/>
      <c r="ELP2" s="447"/>
      <c r="ELQ2" s="447"/>
      <c r="ELR2" s="447"/>
      <c r="ELS2" s="447"/>
      <c r="ELT2" s="447"/>
      <c r="ELU2" s="447"/>
      <c r="ELV2" s="447"/>
      <c r="ELW2" s="447"/>
      <c r="ELX2" s="447"/>
      <c r="ELY2" s="447"/>
      <c r="ELZ2" s="447"/>
      <c r="EMA2" s="447"/>
      <c r="EMB2" s="447"/>
      <c r="EMC2" s="447"/>
      <c r="EMD2" s="447"/>
      <c r="EME2" s="447"/>
      <c r="EMF2" s="447"/>
      <c r="EMG2" s="447"/>
      <c r="EMH2" s="447"/>
      <c r="EMI2" s="447"/>
      <c r="EMJ2" s="447"/>
      <c r="EMK2" s="447"/>
      <c r="EML2" s="447"/>
      <c r="EMM2" s="447"/>
      <c r="EMN2" s="447"/>
      <c r="EMO2" s="447"/>
      <c r="EMP2" s="447"/>
      <c r="EMQ2" s="447"/>
      <c r="EMR2" s="447"/>
      <c r="EMS2" s="447"/>
      <c r="EMT2" s="447"/>
      <c r="EMU2" s="447"/>
      <c r="EMV2" s="447"/>
      <c r="EMW2" s="447"/>
      <c r="EMX2" s="447"/>
      <c r="EMY2" s="447"/>
      <c r="EMZ2" s="447"/>
      <c r="ENA2" s="447"/>
      <c r="ENB2" s="447"/>
      <c r="ENC2" s="447"/>
      <c r="END2" s="447"/>
      <c r="ENE2" s="447"/>
      <c r="ENF2" s="447"/>
      <c r="ENG2" s="447"/>
      <c r="ENH2" s="447"/>
      <c r="ENI2" s="447"/>
      <c r="ENJ2" s="447"/>
      <c r="ENK2" s="447"/>
      <c r="ENL2" s="447"/>
      <c r="ENM2" s="447"/>
      <c r="ENN2" s="447"/>
      <c r="ENO2" s="447"/>
      <c r="ENP2" s="447"/>
      <c r="ENQ2" s="447"/>
      <c r="ENR2" s="447"/>
      <c r="ENS2" s="447"/>
      <c r="ENT2" s="447"/>
      <c r="ENU2" s="447"/>
      <c r="ENV2" s="447"/>
      <c r="ENW2" s="447"/>
      <c r="ENX2" s="447"/>
      <c r="ENY2" s="447"/>
      <c r="ENZ2" s="447"/>
      <c r="EOA2" s="447"/>
      <c r="EOB2" s="447"/>
      <c r="EOC2" s="447"/>
      <c r="EOD2" s="447"/>
      <c r="EOE2" s="447"/>
      <c r="EOF2" s="447"/>
      <c r="EOG2" s="447"/>
      <c r="EOH2" s="447"/>
      <c r="EOI2" s="447"/>
      <c r="EOJ2" s="447"/>
      <c r="EOK2" s="447"/>
      <c r="EOL2" s="447"/>
      <c r="EOM2" s="447"/>
      <c r="EON2" s="447"/>
      <c r="EOO2" s="447"/>
      <c r="EOP2" s="447"/>
      <c r="EOQ2" s="447"/>
      <c r="EOR2" s="447"/>
      <c r="EOS2" s="447"/>
      <c r="EOT2" s="447"/>
      <c r="EOU2" s="447"/>
      <c r="EOV2" s="447"/>
      <c r="EOW2" s="447"/>
      <c r="EOX2" s="447"/>
      <c r="EOY2" s="447"/>
      <c r="EOZ2" s="447"/>
      <c r="EPA2" s="447"/>
      <c r="EPB2" s="447"/>
      <c r="EPC2" s="447"/>
      <c r="EPD2" s="447"/>
      <c r="EPE2" s="447"/>
      <c r="EPF2" s="447"/>
      <c r="EPG2" s="447"/>
      <c r="EPH2" s="447"/>
      <c r="EPI2" s="447"/>
      <c r="EPJ2" s="447"/>
      <c r="EPK2" s="447"/>
      <c r="EPL2" s="447"/>
      <c r="EPM2" s="447"/>
      <c r="EPN2" s="447"/>
      <c r="EPO2" s="447"/>
      <c r="EPP2" s="447"/>
      <c r="EPQ2" s="447"/>
      <c r="EPR2" s="447"/>
      <c r="EPS2" s="447"/>
      <c r="EPT2" s="447"/>
      <c r="EPU2" s="447"/>
      <c r="EPV2" s="447"/>
      <c r="EPW2" s="447"/>
      <c r="EPX2" s="447"/>
      <c r="EPY2" s="447"/>
      <c r="EPZ2" s="447"/>
      <c r="EQA2" s="447"/>
      <c r="EQB2" s="447"/>
      <c r="EQC2" s="447"/>
      <c r="EQD2" s="447"/>
      <c r="EQE2" s="447"/>
      <c r="EQF2" s="447"/>
      <c r="EQG2" s="447"/>
      <c r="EQH2" s="447"/>
      <c r="EQI2" s="447"/>
      <c r="EQJ2" s="447"/>
      <c r="EQK2" s="447"/>
      <c r="EQL2" s="447"/>
      <c r="EQM2" s="447"/>
      <c r="EQN2" s="447"/>
      <c r="EQO2" s="447"/>
      <c r="EQP2" s="447"/>
      <c r="EQQ2" s="447"/>
      <c r="EQR2" s="447"/>
      <c r="EQS2" s="447"/>
      <c r="EQT2" s="447"/>
      <c r="EQU2" s="447"/>
      <c r="EQV2" s="447"/>
      <c r="EQW2" s="447"/>
      <c r="EQX2" s="447"/>
      <c r="EQY2" s="447"/>
      <c r="EQZ2" s="447"/>
      <c r="ERA2" s="447"/>
      <c r="ERB2" s="447"/>
      <c r="ERC2" s="447"/>
      <c r="ERD2" s="447"/>
      <c r="ERE2" s="447"/>
      <c r="ERF2" s="447"/>
      <c r="ERG2" s="447"/>
      <c r="ERH2" s="447"/>
      <c r="ERI2" s="447"/>
      <c r="ERJ2" s="447"/>
      <c r="ERK2" s="447"/>
      <c r="ERL2" s="447"/>
      <c r="ERM2" s="447"/>
      <c r="ERN2" s="447"/>
      <c r="ERO2" s="447"/>
      <c r="ERP2" s="447"/>
      <c r="ERQ2" s="447"/>
      <c r="ERR2" s="447"/>
      <c r="ERS2" s="447"/>
      <c r="ERT2" s="447"/>
      <c r="ERU2" s="447"/>
      <c r="ERV2" s="447"/>
      <c r="ERW2" s="447"/>
      <c r="ERX2" s="447"/>
      <c r="ERY2" s="447"/>
      <c r="ERZ2" s="447"/>
      <c r="ESA2" s="447"/>
      <c r="ESB2" s="447"/>
      <c r="ESC2" s="447"/>
      <c r="ESD2" s="447"/>
      <c r="ESE2" s="447"/>
      <c r="ESF2" s="447"/>
      <c r="ESG2" s="447"/>
      <c r="ESH2" s="447"/>
      <c r="ESI2" s="447"/>
      <c r="ESJ2" s="447"/>
      <c r="ESK2" s="447"/>
      <c r="ESL2" s="447"/>
      <c r="ESM2" s="447"/>
      <c r="ESN2" s="447"/>
      <c r="ESO2" s="447"/>
      <c r="ESP2" s="447"/>
      <c r="ESQ2" s="447"/>
      <c r="ESR2" s="447"/>
      <c r="ESS2" s="447"/>
      <c r="EST2" s="447"/>
      <c r="ESU2" s="447"/>
      <c r="ESV2" s="447"/>
      <c r="ESW2" s="447"/>
      <c r="ESX2" s="447"/>
      <c r="ESY2" s="447"/>
      <c r="ESZ2" s="447"/>
      <c r="ETA2" s="447"/>
      <c r="ETB2" s="447"/>
      <c r="ETC2" s="447"/>
      <c r="ETD2" s="447"/>
      <c r="ETE2" s="447"/>
      <c r="ETF2" s="447"/>
      <c r="ETG2" s="447"/>
      <c r="ETH2" s="447"/>
      <c r="ETI2" s="447"/>
      <c r="ETJ2" s="447"/>
      <c r="ETK2" s="447"/>
      <c r="ETL2" s="447"/>
      <c r="ETM2" s="447"/>
      <c r="ETN2" s="447"/>
      <c r="ETO2" s="447"/>
      <c r="ETP2" s="447"/>
      <c r="ETQ2" s="447"/>
      <c r="ETR2" s="447"/>
      <c r="ETS2" s="447"/>
      <c r="ETT2" s="447"/>
      <c r="ETU2" s="447"/>
      <c r="ETV2" s="447"/>
      <c r="ETW2" s="447"/>
      <c r="ETX2" s="447"/>
      <c r="ETY2" s="447"/>
      <c r="ETZ2" s="447"/>
      <c r="EUA2" s="447"/>
      <c r="EUB2" s="447"/>
      <c r="EUC2" s="447"/>
      <c r="EUD2" s="447"/>
      <c r="EUE2" s="447"/>
      <c r="EUF2" s="447"/>
      <c r="EUG2" s="447"/>
      <c r="EUH2" s="447"/>
      <c r="EUI2" s="447"/>
      <c r="EUJ2" s="447"/>
      <c r="EUK2" s="447"/>
      <c r="EUL2" s="447"/>
      <c r="EUM2" s="447"/>
      <c r="EUN2" s="447"/>
      <c r="EUO2" s="447"/>
      <c r="EUP2" s="447"/>
      <c r="EUQ2" s="447"/>
      <c r="EUR2" s="447"/>
      <c r="EUS2" s="447"/>
      <c r="EUT2" s="447"/>
      <c r="EUU2" s="447"/>
      <c r="EUV2" s="447"/>
      <c r="EUW2" s="447"/>
      <c r="EUX2" s="447"/>
      <c r="EUY2" s="447"/>
      <c r="EUZ2" s="447"/>
      <c r="EVA2" s="447"/>
      <c r="EVB2" s="447"/>
      <c r="EVC2" s="447"/>
      <c r="EVD2" s="447"/>
      <c r="EVE2" s="447"/>
      <c r="EVF2" s="447"/>
      <c r="EVG2" s="447"/>
      <c r="EVH2" s="447"/>
      <c r="EVI2" s="447"/>
      <c r="EVJ2" s="447"/>
      <c r="EVK2" s="447"/>
      <c r="EVL2" s="447"/>
      <c r="EVM2" s="447"/>
      <c r="EVN2" s="447"/>
      <c r="EVO2" s="447"/>
      <c r="EVP2" s="447"/>
      <c r="EVQ2" s="447"/>
      <c r="EVR2" s="447"/>
      <c r="EVS2" s="447"/>
      <c r="EVT2" s="447"/>
      <c r="EVU2" s="447"/>
      <c r="EVV2" s="447"/>
      <c r="EVW2" s="447"/>
      <c r="EVX2" s="447"/>
      <c r="EVY2" s="447"/>
      <c r="EVZ2" s="447"/>
      <c r="EWA2" s="447"/>
      <c r="EWB2" s="447"/>
      <c r="EWC2" s="447"/>
      <c r="EWD2" s="447"/>
      <c r="EWE2" s="447"/>
      <c r="EWF2" s="447"/>
      <c r="EWG2" s="447"/>
      <c r="EWH2" s="447"/>
      <c r="EWI2" s="447"/>
      <c r="EWJ2" s="447"/>
      <c r="EWK2" s="447"/>
      <c r="EWL2" s="447"/>
      <c r="EWM2" s="447"/>
      <c r="EWN2" s="447"/>
      <c r="EWO2" s="447"/>
      <c r="EWP2" s="447"/>
      <c r="EWQ2" s="447"/>
      <c r="EWR2" s="447"/>
      <c r="EWS2" s="447"/>
      <c r="EWT2" s="447"/>
      <c r="EWU2" s="447"/>
      <c r="EWV2" s="447"/>
      <c r="EWW2" s="447"/>
      <c r="EWX2" s="447"/>
      <c r="EWY2" s="447"/>
      <c r="EWZ2" s="447"/>
      <c r="EXA2" s="447"/>
      <c r="EXB2" s="447"/>
      <c r="EXC2" s="447"/>
      <c r="EXD2" s="447"/>
      <c r="EXE2" s="447"/>
      <c r="EXF2" s="447"/>
      <c r="EXG2" s="447"/>
      <c r="EXH2" s="447"/>
      <c r="EXI2" s="447"/>
      <c r="EXJ2" s="447"/>
      <c r="EXK2" s="447"/>
      <c r="EXL2" s="447"/>
      <c r="EXM2" s="447"/>
      <c r="EXN2" s="447"/>
      <c r="EXO2" s="447"/>
      <c r="EXP2" s="447"/>
      <c r="EXQ2" s="447"/>
      <c r="EXR2" s="447"/>
      <c r="EXS2" s="447"/>
      <c r="EXT2" s="447"/>
      <c r="EXU2" s="447"/>
      <c r="EXV2" s="447"/>
      <c r="EXW2" s="447"/>
      <c r="EXX2" s="447"/>
      <c r="EXY2" s="447"/>
      <c r="EXZ2" s="447"/>
      <c r="EYA2" s="447"/>
      <c r="EYB2" s="447"/>
      <c r="EYC2" s="447"/>
      <c r="EYD2" s="447"/>
      <c r="EYE2" s="447"/>
      <c r="EYF2" s="447"/>
      <c r="EYG2" s="447"/>
      <c r="EYH2" s="447"/>
      <c r="EYI2" s="447"/>
      <c r="EYJ2" s="447"/>
      <c r="EYK2" s="447"/>
      <c r="EYL2" s="447"/>
      <c r="EYM2" s="447"/>
      <c r="EYN2" s="447"/>
      <c r="EYO2" s="447"/>
      <c r="EYP2" s="447"/>
      <c r="EYQ2" s="447"/>
      <c r="EYR2" s="447"/>
      <c r="EYS2" s="447"/>
      <c r="EYT2" s="447"/>
      <c r="EYU2" s="447"/>
      <c r="EYV2" s="447"/>
      <c r="EYW2" s="447"/>
      <c r="EYX2" s="447"/>
      <c r="EYY2" s="447"/>
      <c r="EYZ2" s="447"/>
      <c r="EZA2" s="447"/>
      <c r="EZB2" s="447"/>
      <c r="EZC2" s="447"/>
      <c r="EZD2" s="447"/>
      <c r="EZE2" s="447"/>
      <c r="EZF2" s="447"/>
      <c r="EZG2" s="447"/>
      <c r="EZH2" s="447"/>
      <c r="EZI2" s="447"/>
      <c r="EZJ2" s="447"/>
      <c r="EZK2" s="447"/>
      <c r="EZL2" s="447"/>
      <c r="EZM2" s="447"/>
      <c r="EZN2" s="447"/>
      <c r="EZO2" s="447"/>
      <c r="EZP2" s="447"/>
      <c r="EZQ2" s="447"/>
      <c r="EZR2" s="447"/>
      <c r="EZS2" s="447"/>
      <c r="EZT2" s="447"/>
      <c r="EZU2" s="447"/>
      <c r="EZV2" s="447"/>
      <c r="EZW2" s="447"/>
      <c r="EZX2" s="447"/>
      <c r="EZY2" s="447"/>
      <c r="EZZ2" s="447"/>
      <c r="FAA2" s="447"/>
      <c r="FAB2" s="447"/>
      <c r="FAC2" s="447"/>
      <c r="FAD2" s="447"/>
      <c r="FAE2" s="447"/>
      <c r="FAF2" s="447"/>
      <c r="FAG2" s="447"/>
      <c r="FAH2" s="447"/>
      <c r="FAI2" s="447"/>
      <c r="FAJ2" s="447"/>
      <c r="FAK2" s="447"/>
      <c r="FAL2" s="447"/>
      <c r="FAM2" s="447"/>
      <c r="FAN2" s="447"/>
      <c r="FAO2" s="447"/>
      <c r="FAP2" s="447"/>
      <c r="FAQ2" s="447"/>
      <c r="FAR2" s="447"/>
      <c r="FAS2" s="447"/>
      <c r="FAT2" s="447"/>
      <c r="FAU2" s="447"/>
      <c r="FAV2" s="447"/>
      <c r="FAW2" s="447"/>
      <c r="FAX2" s="447"/>
      <c r="FAY2" s="447"/>
      <c r="FAZ2" s="447"/>
      <c r="FBA2" s="447"/>
      <c r="FBB2" s="447"/>
      <c r="FBC2" s="447"/>
      <c r="FBD2" s="447"/>
      <c r="FBE2" s="447"/>
      <c r="FBF2" s="447"/>
      <c r="FBG2" s="447"/>
      <c r="FBH2" s="447"/>
      <c r="FBI2" s="447"/>
      <c r="FBJ2" s="447"/>
      <c r="FBK2" s="447"/>
      <c r="FBL2" s="447"/>
      <c r="FBM2" s="447"/>
      <c r="FBN2" s="447"/>
      <c r="FBO2" s="447"/>
      <c r="FBP2" s="447"/>
      <c r="FBQ2" s="447"/>
      <c r="FBR2" s="447"/>
      <c r="FBS2" s="447"/>
      <c r="FBT2" s="447"/>
      <c r="FBU2" s="447"/>
      <c r="FBV2" s="447"/>
      <c r="FBW2" s="447"/>
      <c r="FBX2" s="447"/>
      <c r="FBY2" s="447"/>
      <c r="FBZ2" s="447"/>
      <c r="FCA2" s="447"/>
      <c r="FCB2" s="447"/>
      <c r="FCC2" s="447"/>
      <c r="FCD2" s="447"/>
      <c r="FCE2" s="447"/>
      <c r="FCF2" s="447"/>
      <c r="FCG2" s="447"/>
      <c r="FCH2" s="447"/>
      <c r="FCI2" s="447"/>
      <c r="FCJ2" s="447"/>
      <c r="FCK2" s="447"/>
      <c r="FCL2" s="447"/>
      <c r="FCM2" s="447"/>
      <c r="FCN2" s="447"/>
      <c r="FCO2" s="447"/>
      <c r="FCP2" s="447"/>
      <c r="FCQ2" s="447"/>
      <c r="FCR2" s="447"/>
      <c r="FCS2" s="447"/>
      <c r="FCT2" s="447"/>
      <c r="FCU2" s="447"/>
      <c r="FCV2" s="447"/>
      <c r="FCW2" s="447"/>
      <c r="FCX2" s="447"/>
      <c r="FCY2" s="447"/>
      <c r="FCZ2" s="447"/>
      <c r="FDA2" s="447"/>
      <c r="FDB2" s="447"/>
      <c r="FDC2" s="447"/>
      <c r="FDD2" s="447"/>
      <c r="FDE2" s="447"/>
      <c r="FDF2" s="447"/>
      <c r="FDG2" s="447"/>
      <c r="FDH2" s="447"/>
      <c r="FDI2" s="447"/>
      <c r="FDJ2" s="447"/>
      <c r="FDK2" s="447"/>
      <c r="FDL2" s="447"/>
      <c r="FDM2" s="447"/>
      <c r="FDN2" s="447"/>
      <c r="FDO2" s="447"/>
      <c r="FDP2" s="447"/>
      <c r="FDQ2" s="447"/>
      <c r="FDR2" s="447"/>
      <c r="FDS2" s="447"/>
      <c r="FDT2" s="447"/>
      <c r="FDU2" s="447"/>
      <c r="FDV2" s="447"/>
      <c r="FDW2" s="447"/>
      <c r="FDX2" s="447"/>
      <c r="FDY2" s="447"/>
      <c r="FDZ2" s="447"/>
      <c r="FEA2" s="447"/>
      <c r="FEB2" s="447"/>
      <c r="FEC2" s="447"/>
      <c r="FED2" s="447"/>
      <c r="FEE2" s="447"/>
      <c r="FEF2" s="447"/>
      <c r="FEG2" s="447"/>
      <c r="FEH2" s="447"/>
      <c r="FEI2" s="447"/>
      <c r="FEJ2" s="447"/>
      <c r="FEK2" s="447"/>
      <c r="FEL2" s="447"/>
      <c r="FEM2" s="447"/>
      <c r="FEN2" s="447"/>
      <c r="FEO2" s="447"/>
      <c r="FEP2" s="447"/>
      <c r="FEQ2" s="447"/>
      <c r="FER2" s="447"/>
      <c r="FES2" s="447"/>
      <c r="FET2" s="447"/>
      <c r="FEU2" s="447"/>
      <c r="FEV2" s="447"/>
      <c r="FEW2" s="447"/>
      <c r="FEX2" s="447"/>
      <c r="FEY2" s="447"/>
      <c r="FEZ2" s="447"/>
      <c r="FFA2" s="447"/>
      <c r="FFB2" s="447"/>
      <c r="FFC2" s="447"/>
      <c r="FFD2" s="447"/>
      <c r="FFE2" s="447"/>
      <c r="FFF2" s="447"/>
      <c r="FFG2" s="447"/>
      <c r="FFH2" s="447"/>
      <c r="FFI2" s="447"/>
      <c r="FFJ2" s="447"/>
      <c r="FFK2" s="447"/>
      <c r="FFL2" s="447"/>
      <c r="FFM2" s="447"/>
      <c r="FFN2" s="447"/>
      <c r="FFO2" s="447"/>
      <c r="FFP2" s="447"/>
      <c r="FFQ2" s="447"/>
      <c r="FFR2" s="447"/>
      <c r="FFS2" s="447"/>
      <c r="FFT2" s="447"/>
      <c r="FFU2" s="447"/>
      <c r="FFV2" s="447"/>
      <c r="FFW2" s="447"/>
      <c r="FFX2" s="447"/>
      <c r="FFY2" s="447"/>
      <c r="FFZ2" s="447"/>
      <c r="FGA2" s="447"/>
      <c r="FGB2" s="447"/>
      <c r="FGC2" s="447"/>
      <c r="FGD2" s="447"/>
      <c r="FGE2" s="447"/>
      <c r="FGF2" s="447"/>
      <c r="FGG2" s="447"/>
      <c r="FGH2" s="447"/>
      <c r="FGI2" s="447"/>
      <c r="FGJ2" s="447"/>
      <c r="FGK2" s="447"/>
      <c r="FGL2" s="447"/>
      <c r="FGM2" s="447"/>
      <c r="FGN2" s="447"/>
      <c r="FGO2" s="447"/>
      <c r="FGP2" s="447"/>
      <c r="FGQ2" s="447"/>
      <c r="FGR2" s="447"/>
      <c r="FGS2" s="447"/>
      <c r="FGT2" s="447"/>
      <c r="FGU2" s="447"/>
      <c r="FGV2" s="447"/>
      <c r="FGW2" s="447"/>
      <c r="FGX2" s="447"/>
      <c r="FGY2" s="447"/>
      <c r="FGZ2" s="447"/>
      <c r="FHA2" s="447"/>
      <c r="FHB2" s="447"/>
      <c r="FHC2" s="447"/>
      <c r="FHD2" s="447"/>
      <c r="FHE2" s="447"/>
      <c r="FHF2" s="447"/>
      <c r="FHG2" s="447"/>
      <c r="FHH2" s="447"/>
      <c r="FHI2" s="447"/>
      <c r="FHJ2" s="447"/>
      <c r="FHK2" s="447"/>
      <c r="FHL2" s="447"/>
      <c r="FHM2" s="447"/>
      <c r="FHN2" s="447"/>
      <c r="FHO2" s="447"/>
      <c r="FHP2" s="447"/>
      <c r="FHQ2" s="447"/>
      <c r="FHR2" s="447"/>
      <c r="FHS2" s="447"/>
      <c r="FHT2" s="447"/>
      <c r="FHU2" s="447"/>
      <c r="FHV2" s="447"/>
      <c r="FHW2" s="447"/>
      <c r="FHX2" s="447"/>
      <c r="FHY2" s="447"/>
      <c r="FHZ2" s="447"/>
      <c r="FIA2" s="447"/>
      <c r="FIB2" s="447"/>
      <c r="FIC2" s="447"/>
      <c r="FID2" s="447"/>
      <c r="FIE2" s="447"/>
      <c r="FIF2" s="447"/>
      <c r="FIG2" s="447"/>
      <c r="FIH2" s="447"/>
      <c r="FII2" s="447"/>
      <c r="FIJ2" s="447"/>
      <c r="FIK2" s="447"/>
      <c r="FIL2" s="447"/>
      <c r="FIM2" s="447"/>
      <c r="FIN2" s="447"/>
      <c r="FIO2" s="447"/>
      <c r="FIP2" s="447"/>
      <c r="FIQ2" s="447"/>
      <c r="FIR2" s="447"/>
      <c r="FIS2" s="447"/>
      <c r="FIT2" s="447"/>
      <c r="FIU2" s="447"/>
      <c r="FIV2" s="447"/>
      <c r="FIW2" s="447"/>
      <c r="FIX2" s="447"/>
      <c r="FIY2" s="447"/>
      <c r="FIZ2" s="447"/>
      <c r="FJA2" s="447"/>
      <c r="FJB2" s="447"/>
      <c r="FJC2" s="447"/>
      <c r="FJD2" s="447"/>
      <c r="FJE2" s="447"/>
      <c r="FJF2" s="447"/>
      <c r="FJG2" s="447"/>
      <c r="FJH2" s="447"/>
      <c r="FJI2" s="447"/>
      <c r="FJJ2" s="447"/>
      <c r="FJK2" s="447"/>
      <c r="FJL2" s="447"/>
      <c r="FJM2" s="447"/>
      <c r="FJN2" s="447"/>
      <c r="FJO2" s="447"/>
      <c r="FJP2" s="447"/>
      <c r="FJQ2" s="447"/>
      <c r="FJR2" s="447"/>
      <c r="FJS2" s="447"/>
      <c r="FJT2" s="447"/>
      <c r="FJU2" s="447"/>
      <c r="FJV2" s="447"/>
      <c r="FJW2" s="447"/>
      <c r="FJX2" s="447"/>
      <c r="FJY2" s="447"/>
      <c r="FJZ2" s="447"/>
      <c r="FKA2" s="447"/>
      <c r="FKB2" s="447"/>
      <c r="FKC2" s="447"/>
      <c r="FKD2" s="447"/>
      <c r="FKE2" s="447"/>
      <c r="FKF2" s="447"/>
      <c r="FKG2" s="447"/>
      <c r="FKH2" s="447"/>
      <c r="FKI2" s="447"/>
      <c r="FKJ2" s="447"/>
      <c r="FKK2" s="447"/>
      <c r="FKL2" s="447"/>
      <c r="FKM2" s="447"/>
      <c r="FKN2" s="447"/>
      <c r="FKO2" s="447"/>
      <c r="FKP2" s="447"/>
      <c r="FKQ2" s="447"/>
      <c r="FKR2" s="447"/>
      <c r="FKS2" s="447"/>
      <c r="FKT2" s="447"/>
      <c r="FKU2" s="447"/>
      <c r="FKV2" s="447"/>
      <c r="FKW2" s="447"/>
      <c r="FKX2" s="447"/>
      <c r="FKY2" s="447"/>
      <c r="FKZ2" s="447"/>
      <c r="FLA2" s="447"/>
      <c r="FLB2" s="447"/>
      <c r="FLC2" s="447"/>
      <c r="FLD2" s="447"/>
      <c r="FLE2" s="447"/>
      <c r="FLF2" s="447"/>
      <c r="FLG2" s="447"/>
      <c r="FLH2" s="447"/>
      <c r="FLI2" s="447"/>
      <c r="FLJ2" s="447"/>
      <c r="FLK2" s="447"/>
      <c r="FLL2" s="447"/>
      <c r="FLM2" s="447"/>
      <c r="FLN2" s="447"/>
      <c r="FLO2" s="447"/>
      <c r="FLP2" s="447"/>
      <c r="FLQ2" s="447"/>
      <c r="FLR2" s="447"/>
      <c r="FLS2" s="447"/>
      <c r="FLT2" s="447"/>
      <c r="FLU2" s="447"/>
      <c r="FLV2" s="447"/>
      <c r="FLW2" s="447"/>
      <c r="FLX2" s="447"/>
      <c r="FLY2" s="447"/>
      <c r="FLZ2" s="447"/>
      <c r="FMA2" s="447"/>
      <c r="FMB2" s="447"/>
      <c r="FMC2" s="447"/>
      <c r="FMD2" s="447"/>
      <c r="FME2" s="447"/>
      <c r="FMF2" s="447"/>
      <c r="FMG2" s="447"/>
      <c r="FMH2" s="447"/>
      <c r="FMI2" s="447"/>
      <c r="FMJ2" s="447"/>
      <c r="FMK2" s="447"/>
      <c r="FML2" s="447"/>
      <c r="FMM2" s="447"/>
      <c r="FMN2" s="447"/>
      <c r="FMO2" s="447"/>
      <c r="FMP2" s="447"/>
      <c r="FMQ2" s="447"/>
      <c r="FMR2" s="447"/>
      <c r="FMS2" s="447"/>
      <c r="FMT2" s="447"/>
      <c r="FMU2" s="447"/>
      <c r="FMV2" s="447"/>
      <c r="FMW2" s="447"/>
      <c r="FMX2" s="447"/>
      <c r="FMY2" s="447"/>
      <c r="FMZ2" s="447"/>
      <c r="FNA2" s="447"/>
      <c r="FNB2" s="447"/>
      <c r="FNC2" s="447"/>
      <c r="FND2" s="447"/>
      <c r="FNE2" s="447"/>
      <c r="FNF2" s="447"/>
      <c r="FNG2" s="447"/>
      <c r="FNH2" s="447"/>
      <c r="FNI2" s="447"/>
      <c r="FNJ2" s="447"/>
      <c r="FNK2" s="447"/>
      <c r="FNL2" s="447"/>
      <c r="FNM2" s="447"/>
      <c r="FNN2" s="447"/>
      <c r="FNO2" s="447"/>
      <c r="FNP2" s="447"/>
      <c r="FNQ2" s="447"/>
      <c r="FNR2" s="447"/>
      <c r="FNS2" s="447"/>
      <c r="FNT2" s="447"/>
      <c r="FNU2" s="447"/>
      <c r="FNV2" s="447"/>
      <c r="FNW2" s="447"/>
      <c r="FNX2" s="447"/>
      <c r="FNY2" s="447"/>
      <c r="FNZ2" s="447"/>
      <c r="FOA2" s="447"/>
      <c r="FOB2" s="447"/>
      <c r="FOC2" s="447"/>
      <c r="FOD2" s="447"/>
      <c r="FOE2" s="447"/>
      <c r="FOF2" s="447"/>
      <c r="FOG2" s="447"/>
      <c r="FOH2" s="447"/>
      <c r="FOI2" s="447"/>
      <c r="FOJ2" s="447"/>
      <c r="FOK2" s="447"/>
      <c r="FOL2" s="447"/>
      <c r="FOM2" s="447"/>
      <c r="FON2" s="447"/>
      <c r="FOO2" s="447"/>
      <c r="FOP2" s="447"/>
      <c r="FOQ2" s="447"/>
      <c r="FOR2" s="447"/>
      <c r="FOS2" s="447"/>
      <c r="FOT2" s="447"/>
      <c r="FOU2" s="447"/>
      <c r="FOV2" s="447"/>
      <c r="FOW2" s="447"/>
      <c r="FOX2" s="447"/>
      <c r="FOY2" s="447"/>
      <c r="FOZ2" s="447"/>
      <c r="FPA2" s="447"/>
      <c r="FPB2" s="447"/>
      <c r="FPC2" s="447"/>
      <c r="FPD2" s="447"/>
      <c r="FPE2" s="447"/>
      <c r="FPF2" s="447"/>
      <c r="FPG2" s="447"/>
      <c r="FPH2" s="447"/>
      <c r="FPI2" s="447"/>
      <c r="FPJ2" s="447"/>
      <c r="FPK2" s="447"/>
      <c r="FPL2" s="447"/>
      <c r="FPM2" s="447"/>
      <c r="FPN2" s="447"/>
      <c r="FPO2" s="447"/>
      <c r="FPP2" s="447"/>
      <c r="FPQ2" s="447"/>
      <c r="FPR2" s="447"/>
      <c r="FPS2" s="447"/>
      <c r="FPT2" s="447"/>
      <c r="FPU2" s="447"/>
      <c r="FPV2" s="447"/>
      <c r="FPW2" s="447"/>
      <c r="FPX2" s="447"/>
      <c r="FPY2" s="447"/>
      <c r="FPZ2" s="447"/>
      <c r="FQA2" s="447"/>
      <c r="FQB2" s="447"/>
      <c r="FQC2" s="447"/>
      <c r="FQD2" s="447"/>
      <c r="FQE2" s="447"/>
      <c r="FQF2" s="447"/>
      <c r="FQG2" s="447"/>
      <c r="FQH2" s="447"/>
      <c r="FQI2" s="447"/>
      <c r="FQJ2" s="447"/>
      <c r="FQK2" s="447"/>
      <c r="FQL2" s="447"/>
      <c r="FQM2" s="447"/>
      <c r="FQN2" s="447"/>
      <c r="FQO2" s="447"/>
      <c r="FQP2" s="447"/>
      <c r="FQQ2" s="447"/>
      <c r="FQR2" s="447"/>
      <c r="FQS2" s="447"/>
      <c r="FQT2" s="447"/>
      <c r="FQU2" s="447"/>
      <c r="FQV2" s="447"/>
      <c r="FQW2" s="447"/>
      <c r="FQX2" s="447"/>
      <c r="FQY2" s="447"/>
      <c r="FQZ2" s="447"/>
      <c r="FRA2" s="447"/>
      <c r="FRB2" s="447"/>
      <c r="FRC2" s="447"/>
      <c r="FRD2" s="447"/>
      <c r="FRE2" s="447"/>
      <c r="FRF2" s="447"/>
      <c r="FRG2" s="447"/>
      <c r="FRH2" s="447"/>
      <c r="FRI2" s="447"/>
      <c r="FRJ2" s="447"/>
      <c r="FRK2" s="447"/>
      <c r="FRL2" s="447"/>
      <c r="FRM2" s="447"/>
      <c r="FRN2" s="447"/>
      <c r="FRO2" s="447"/>
      <c r="FRP2" s="447"/>
      <c r="FRQ2" s="447"/>
      <c r="FRR2" s="447"/>
      <c r="FRS2" s="447"/>
      <c r="FRT2" s="447"/>
      <c r="FRU2" s="447"/>
      <c r="FRV2" s="447"/>
      <c r="FRW2" s="447"/>
      <c r="FRX2" s="447"/>
      <c r="FRY2" s="447"/>
      <c r="FRZ2" s="447"/>
      <c r="FSA2" s="447"/>
      <c r="FSB2" s="447"/>
      <c r="FSC2" s="447"/>
      <c r="FSD2" s="447"/>
      <c r="FSE2" s="447"/>
      <c r="FSF2" s="447"/>
      <c r="FSG2" s="447"/>
      <c r="FSH2" s="447"/>
      <c r="FSI2" s="447"/>
      <c r="FSJ2" s="447"/>
      <c r="FSK2" s="447"/>
      <c r="FSL2" s="447"/>
      <c r="FSM2" s="447"/>
      <c r="FSN2" s="447"/>
      <c r="FSO2" s="447"/>
      <c r="FSP2" s="447"/>
      <c r="FSQ2" s="447"/>
      <c r="FSR2" s="447"/>
      <c r="FSS2" s="447"/>
      <c r="FST2" s="447"/>
      <c r="FSU2" s="447"/>
      <c r="FSV2" s="447"/>
      <c r="FSW2" s="447"/>
      <c r="FSX2" s="447"/>
      <c r="FSY2" s="447"/>
      <c r="FSZ2" s="447"/>
      <c r="FTA2" s="447"/>
      <c r="FTB2" s="447"/>
      <c r="FTC2" s="447"/>
      <c r="FTD2" s="447"/>
      <c r="FTE2" s="447"/>
      <c r="FTF2" s="447"/>
      <c r="FTG2" s="447"/>
      <c r="FTH2" s="447"/>
      <c r="FTI2" s="447"/>
      <c r="FTJ2" s="447"/>
      <c r="FTK2" s="447"/>
      <c r="FTL2" s="447"/>
      <c r="FTM2" s="447"/>
      <c r="FTN2" s="447"/>
      <c r="FTO2" s="447"/>
      <c r="FTP2" s="447"/>
      <c r="FTQ2" s="447"/>
      <c r="FTR2" s="447"/>
      <c r="FTS2" s="447"/>
      <c r="FTT2" s="447"/>
      <c r="FTU2" s="447"/>
      <c r="FTV2" s="447"/>
      <c r="FTW2" s="447"/>
      <c r="FTX2" s="447"/>
      <c r="FTY2" s="447"/>
      <c r="FTZ2" s="447"/>
      <c r="FUA2" s="447"/>
      <c r="FUB2" s="447"/>
      <c r="FUC2" s="447"/>
      <c r="FUD2" s="447"/>
      <c r="FUE2" s="447"/>
      <c r="FUF2" s="447"/>
      <c r="FUG2" s="447"/>
      <c r="FUH2" s="447"/>
      <c r="FUI2" s="447"/>
      <c r="FUJ2" s="447"/>
      <c r="FUK2" s="447"/>
      <c r="FUL2" s="447"/>
      <c r="FUM2" s="447"/>
      <c r="FUN2" s="447"/>
      <c r="FUO2" s="447"/>
      <c r="FUP2" s="447"/>
      <c r="FUQ2" s="447"/>
      <c r="FUR2" s="447"/>
      <c r="FUS2" s="447"/>
      <c r="FUT2" s="447"/>
      <c r="FUU2" s="447"/>
      <c r="FUV2" s="447"/>
      <c r="FUW2" s="447"/>
      <c r="FUX2" s="447"/>
      <c r="FUY2" s="447"/>
      <c r="FUZ2" s="447"/>
      <c r="FVA2" s="447"/>
      <c r="FVB2" s="447"/>
      <c r="FVC2" s="447"/>
      <c r="FVD2" s="447"/>
      <c r="FVE2" s="447"/>
      <c r="FVF2" s="447"/>
      <c r="FVG2" s="447"/>
      <c r="FVH2" s="447"/>
      <c r="FVI2" s="447"/>
      <c r="FVJ2" s="447"/>
      <c r="FVK2" s="447"/>
      <c r="FVL2" s="447"/>
      <c r="FVM2" s="447"/>
      <c r="FVN2" s="447"/>
      <c r="FVO2" s="447"/>
      <c r="FVP2" s="447"/>
      <c r="FVQ2" s="447"/>
      <c r="FVR2" s="447"/>
      <c r="FVS2" s="447"/>
      <c r="FVT2" s="447"/>
      <c r="FVU2" s="447"/>
      <c r="FVV2" s="447"/>
      <c r="FVW2" s="447"/>
      <c r="FVX2" s="447"/>
      <c r="FVY2" s="447"/>
      <c r="FVZ2" s="447"/>
      <c r="FWA2" s="447"/>
      <c r="FWB2" s="447"/>
      <c r="FWC2" s="447"/>
      <c r="FWD2" s="447"/>
      <c r="FWE2" s="447"/>
      <c r="FWF2" s="447"/>
      <c r="FWG2" s="447"/>
      <c r="FWH2" s="447"/>
      <c r="FWI2" s="447"/>
      <c r="FWJ2" s="447"/>
      <c r="FWK2" s="447"/>
      <c r="FWL2" s="447"/>
      <c r="FWM2" s="447"/>
      <c r="FWN2" s="447"/>
      <c r="FWO2" s="447"/>
      <c r="FWP2" s="447"/>
      <c r="FWQ2" s="447"/>
      <c r="FWR2" s="447"/>
      <c r="FWS2" s="447"/>
      <c r="FWT2" s="447"/>
      <c r="FWU2" s="447"/>
      <c r="FWV2" s="447"/>
      <c r="FWW2" s="447"/>
      <c r="FWX2" s="447"/>
      <c r="FWY2" s="447"/>
      <c r="FWZ2" s="447"/>
      <c r="FXA2" s="447"/>
      <c r="FXB2" s="447"/>
      <c r="FXC2" s="447"/>
      <c r="FXD2" s="447"/>
      <c r="FXE2" s="447"/>
      <c r="FXF2" s="447"/>
      <c r="FXG2" s="447"/>
      <c r="FXH2" s="447"/>
      <c r="FXI2" s="447"/>
      <c r="FXJ2" s="447"/>
      <c r="FXK2" s="447"/>
      <c r="FXL2" s="447"/>
      <c r="FXM2" s="447"/>
      <c r="FXN2" s="447"/>
      <c r="FXO2" s="447"/>
      <c r="FXP2" s="447"/>
      <c r="FXQ2" s="447"/>
      <c r="FXR2" s="447"/>
      <c r="FXS2" s="447"/>
      <c r="FXT2" s="447"/>
      <c r="FXU2" s="447"/>
      <c r="FXV2" s="447"/>
      <c r="FXW2" s="447"/>
      <c r="FXX2" s="447"/>
      <c r="FXY2" s="447"/>
      <c r="FXZ2" s="447"/>
      <c r="FYA2" s="447"/>
      <c r="FYB2" s="447"/>
      <c r="FYC2" s="447"/>
      <c r="FYD2" s="447"/>
      <c r="FYE2" s="447"/>
      <c r="FYF2" s="447"/>
      <c r="FYG2" s="447"/>
      <c r="FYH2" s="447"/>
      <c r="FYI2" s="447"/>
      <c r="FYJ2" s="447"/>
      <c r="FYK2" s="447"/>
      <c r="FYL2" s="447"/>
      <c r="FYM2" s="447"/>
      <c r="FYN2" s="447"/>
      <c r="FYO2" s="447"/>
      <c r="FYP2" s="447"/>
      <c r="FYQ2" s="447"/>
      <c r="FYR2" s="447"/>
      <c r="FYS2" s="447"/>
      <c r="FYT2" s="447"/>
      <c r="FYU2" s="447"/>
      <c r="FYV2" s="447"/>
      <c r="FYW2" s="447"/>
      <c r="FYX2" s="447"/>
      <c r="FYY2" s="447"/>
      <c r="FYZ2" s="447"/>
      <c r="FZA2" s="447"/>
      <c r="FZB2" s="447"/>
      <c r="FZC2" s="447"/>
      <c r="FZD2" s="447"/>
      <c r="FZE2" s="447"/>
      <c r="FZF2" s="447"/>
      <c r="FZG2" s="447"/>
      <c r="FZH2" s="447"/>
      <c r="FZI2" s="447"/>
      <c r="FZJ2" s="447"/>
      <c r="FZK2" s="447"/>
      <c r="FZL2" s="447"/>
      <c r="FZM2" s="447"/>
      <c r="FZN2" s="447"/>
      <c r="FZO2" s="447"/>
      <c r="FZP2" s="447"/>
      <c r="FZQ2" s="447"/>
      <c r="FZR2" s="447"/>
      <c r="FZS2" s="447"/>
      <c r="FZT2" s="447"/>
      <c r="FZU2" s="447"/>
      <c r="FZV2" s="447"/>
      <c r="FZW2" s="447"/>
      <c r="FZX2" s="447"/>
      <c r="FZY2" s="447"/>
      <c r="FZZ2" s="447"/>
      <c r="GAA2" s="447"/>
      <c r="GAB2" s="447"/>
      <c r="GAC2" s="447"/>
      <c r="GAD2" s="447"/>
      <c r="GAE2" s="447"/>
      <c r="GAF2" s="447"/>
      <c r="GAG2" s="447"/>
      <c r="GAH2" s="447"/>
      <c r="GAI2" s="447"/>
      <c r="GAJ2" s="447"/>
      <c r="GAK2" s="447"/>
      <c r="GAL2" s="447"/>
      <c r="GAM2" s="447"/>
      <c r="GAN2" s="447"/>
      <c r="GAO2" s="447"/>
      <c r="GAP2" s="447"/>
      <c r="GAQ2" s="447"/>
      <c r="GAR2" s="447"/>
      <c r="GAS2" s="447"/>
      <c r="GAT2" s="447"/>
      <c r="GAU2" s="447"/>
      <c r="GAV2" s="447"/>
      <c r="GAW2" s="447"/>
      <c r="GAX2" s="447"/>
      <c r="GAY2" s="447"/>
      <c r="GAZ2" s="447"/>
      <c r="GBA2" s="447"/>
      <c r="GBB2" s="447"/>
      <c r="GBC2" s="447"/>
      <c r="GBD2" s="447"/>
      <c r="GBE2" s="447"/>
      <c r="GBF2" s="447"/>
      <c r="GBG2" s="447"/>
      <c r="GBH2" s="447"/>
      <c r="GBI2" s="447"/>
      <c r="GBJ2" s="447"/>
      <c r="GBK2" s="447"/>
      <c r="GBL2" s="447"/>
      <c r="GBM2" s="447"/>
      <c r="GBN2" s="447"/>
      <c r="GBO2" s="447"/>
      <c r="GBP2" s="447"/>
      <c r="GBQ2" s="447"/>
      <c r="GBR2" s="447"/>
      <c r="GBS2" s="447"/>
      <c r="GBT2" s="447"/>
      <c r="GBU2" s="447"/>
      <c r="GBV2" s="447"/>
      <c r="GBW2" s="447"/>
      <c r="GBX2" s="447"/>
      <c r="GBY2" s="447"/>
      <c r="GBZ2" s="447"/>
      <c r="GCA2" s="447"/>
      <c r="GCB2" s="447"/>
      <c r="GCC2" s="447"/>
      <c r="GCD2" s="447"/>
      <c r="GCE2" s="447"/>
      <c r="GCF2" s="447"/>
      <c r="GCG2" s="447"/>
      <c r="GCH2" s="447"/>
      <c r="GCI2" s="447"/>
      <c r="GCJ2" s="447"/>
      <c r="GCK2" s="447"/>
      <c r="GCL2" s="447"/>
      <c r="GCM2" s="447"/>
      <c r="GCN2" s="447"/>
      <c r="GCO2" s="447"/>
      <c r="GCP2" s="447"/>
      <c r="GCQ2" s="447"/>
      <c r="GCR2" s="447"/>
      <c r="GCS2" s="447"/>
      <c r="GCT2" s="447"/>
      <c r="GCU2" s="447"/>
      <c r="GCV2" s="447"/>
      <c r="GCW2" s="447"/>
      <c r="GCX2" s="447"/>
      <c r="GCY2" s="447"/>
      <c r="GCZ2" s="447"/>
      <c r="GDA2" s="447"/>
      <c r="GDB2" s="447"/>
      <c r="GDC2" s="447"/>
      <c r="GDD2" s="447"/>
      <c r="GDE2" s="447"/>
      <c r="GDF2" s="447"/>
      <c r="GDG2" s="447"/>
      <c r="GDH2" s="447"/>
      <c r="GDI2" s="447"/>
      <c r="GDJ2" s="447"/>
      <c r="GDK2" s="447"/>
      <c r="GDL2" s="447"/>
      <c r="GDM2" s="447"/>
      <c r="GDN2" s="447"/>
      <c r="GDO2" s="447"/>
      <c r="GDP2" s="447"/>
      <c r="GDQ2" s="447"/>
      <c r="GDR2" s="447"/>
      <c r="GDS2" s="447"/>
      <c r="GDT2" s="447"/>
      <c r="GDU2" s="447"/>
      <c r="GDV2" s="447"/>
      <c r="GDW2" s="447"/>
      <c r="GDX2" s="447"/>
      <c r="GDY2" s="447"/>
      <c r="GDZ2" s="447"/>
      <c r="GEA2" s="447"/>
      <c r="GEB2" s="447"/>
      <c r="GEC2" s="447"/>
      <c r="GED2" s="447"/>
      <c r="GEE2" s="447"/>
      <c r="GEF2" s="447"/>
      <c r="GEG2" s="447"/>
      <c r="GEH2" s="447"/>
      <c r="GEI2" s="447"/>
      <c r="GEJ2" s="447"/>
      <c r="GEK2" s="447"/>
      <c r="GEL2" s="447"/>
      <c r="GEM2" s="447"/>
      <c r="GEN2" s="447"/>
      <c r="GEO2" s="447"/>
      <c r="GEP2" s="447"/>
      <c r="GEQ2" s="447"/>
      <c r="GER2" s="447"/>
      <c r="GES2" s="447"/>
      <c r="GET2" s="447"/>
      <c r="GEU2" s="447"/>
      <c r="GEV2" s="447"/>
      <c r="GEW2" s="447"/>
      <c r="GEX2" s="447"/>
      <c r="GEY2" s="447"/>
      <c r="GEZ2" s="447"/>
      <c r="GFA2" s="447"/>
      <c r="GFB2" s="447"/>
      <c r="GFC2" s="447"/>
      <c r="GFD2" s="447"/>
      <c r="GFE2" s="447"/>
      <c r="GFF2" s="447"/>
      <c r="GFG2" s="447"/>
      <c r="GFH2" s="447"/>
      <c r="GFI2" s="447"/>
      <c r="GFJ2" s="447"/>
      <c r="GFK2" s="447"/>
      <c r="GFL2" s="447"/>
      <c r="GFM2" s="447"/>
      <c r="GFN2" s="447"/>
      <c r="GFO2" s="447"/>
      <c r="GFP2" s="447"/>
      <c r="GFQ2" s="447"/>
      <c r="GFR2" s="447"/>
      <c r="GFS2" s="447"/>
      <c r="GFT2" s="447"/>
      <c r="GFU2" s="447"/>
      <c r="GFV2" s="447"/>
      <c r="GFW2" s="447"/>
      <c r="GFX2" s="447"/>
      <c r="GFY2" s="447"/>
      <c r="GFZ2" s="447"/>
      <c r="GGA2" s="447"/>
      <c r="GGB2" s="447"/>
      <c r="GGC2" s="447"/>
      <c r="GGD2" s="447"/>
      <c r="GGE2" s="447"/>
      <c r="GGF2" s="447"/>
      <c r="GGG2" s="447"/>
      <c r="GGH2" s="447"/>
      <c r="GGI2" s="447"/>
      <c r="GGJ2" s="447"/>
      <c r="GGK2" s="447"/>
      <c r="GGL2" s="447"/>
      <c r="GGM2" s="447"/>
      <c r="GGN2" s="447"/>
      <c r="GGO2" s="447"/>
      <c r="GGP2" s="447"/>
      <c r="GGQ2" s="447"/>
      <c r="GGR2" s="447"/>
      <c r="GGS2" s="447"/>
      <c r="GGT2" s="447"/>
      <c r="GGU2" s="447"/>
      <c r="GGV2" s="447"/>
      <c r="GGW2" s="447"/>
      <c r="GGX2" s="447"/>
      <c r="GGY2" s="447"/>
      <c r="GGZ2" s="447"/>
      <c r="GHA2" s="447"/>
      <c r="GHB2" s="447"/>
      <c r="GHC2" s="447"/>
      <c r="GHD2" s="447"/>
      <c r="GHE2" s="447"/>
      <c r="GHF2" s="447"/>
      <c r="GHG2" s="447"/>
      <c r="GHH2" s="447"/>
      <c r="GHI2" s="447"/>
      <c r="GHJ2" s="447"/>
      <c r="GHK2" s="447"/>
      <c r="GHL2" s="447"/>
      <c r="GHM2" s="447"/>
      <c r="GHN2" s="447"/>
      <c r="GHO2" s="447"/>
      <c r="GHP2" s="447"/>
      <c r="GHQ2" s="447"/>
      <c r="GHR2" s="447"/>
      <c r="GHS2" s="447"/>
      <c r="GHT2" s="447"/>
      <c r="GHU2" s="447"/>
      <c r="GHV2" s="447"/>
      <c r="GHW2" s="447"/>
      <c r="GHX2" s="447"/>
      <c r="GHY2" s="447"/>
      <c r="GHZ2" s="447"/>
      <c r="GIA2" s="447"/>
      <c r="GIB2" s="447"/>
      <c r="GIC2" s="447"/>
      <c r="GID2" s="447"/>
      <c r="GIE2" s="447"/>
      <c r="GIF2" s="447"/>
      <c r="GIG2" s="447"/>
      <c r="GIH2" s="447"/>
      <c r="GII2" s="447"/>
      <c r="GIJ2" s="447"/>
      <c r="GIK2" s="447"/>
      <c r="GIL2" s="447"/>
      <c r="GIM2" s="447"/>
      <c r="GIN2" s="447"/>
      <c r="GIO2" s="447"/>
      <c r="GIP2" s="447"/>
      <c r="GIQ2" s="447"/>
      <c r="GIR2" s="447"/>
      <c r="GIS2" s="447"/>
      <c r="GIT2" s="447"/>
      <c r="GIU2" s="447"/>
      <c r="GIV2" s="447"/>
      <c r="GIW2" s="447"/>
      <c r="GIX2" s="447"/>
      <c r="GIY2" s="447"/>
      <c r="GIZ2" s="447"/>
      <c r="GJA2" s="447"/>
      <c r="GJB2" s="447"/>
      <c r="GJC2" s="447"/>
      <c r="GJD2" s="447"/>
      <c r="GJE2" s="447"/>
      <c r="GJF2" s="447"/>
      <c r="GJG2" s="447"/>
      <c r="GJH2" s="447"/>
      <c r="GJI2" s="447"/>
      <c r="GJJ2" s="447"/>
      <c r="GJK2" s="447"/>
      <c r="GJL2" s="447"/>
      <c r="GJM2" s="447"/>
      <c r="GJN2" s="447"/>
      <c r="GJO2" s="447"/>
      <c r="GJP2" s="447"/>
      <c r="GJQ2" s="447"/>
      <c r="GJR2" s="447"/>
      <c r="GJS2" s="447"/>
      <c r="GJT2" s="447"/>
      <c r="GJU2" s="447"/>
      <c r="GJV2" s="447"/>
      <c r="GJW2" s="447"/>
      <c r="GJX2" s="447"/>
      <c r="GJY2" s="447"/>
      <c r="GJZ2" s="447"/>
      <c r="GKA2" s="447"/>
      <c r="GKB2" s="447"/>
      <c r="GKC2" s="447"/>
      <c r="GKD2" s="447"/>
      <c r="GKE2" s="447"/>
      <c r="GKF2" s="447"/>
      <c r="GKG2" s="447"/>
      <c r="GKH2" s="447"/>
      <c r="GKI2" s="447"/>
      <c r="GKJ2" s="447"/>
      <c r="GKK2" s="447"/>
      <c r="GKL2" s="447"/>
      <c r="GKM2" s="447"/>
      <c r="GKN2" s="447"/>
      <c r="GKO2" s="447"/>
      <c r="GKP2" s="447"/>
      <c r="GKQ2" s="447"/>
      <c r="GKR2" s="447"/>
      <c r="GKS2" s="447"/>
      <c r="GKT2" s="447"/>
      <c r="GKU2" s="447"/>
      <c r="GKV2" s="447"/>
      <c r="GKW2" s="447"/>
      <c r="GKX2" s="447"/>
      <c r="GKY2" s="447"/>
      <c r="GKZ2" s="447"/>
      <c r="GLA2" s="447"/>
      <c r="GLB2" s="447"/>
      <c r="GLC2" s="447"/>
      <c r="GLD2" s="447"/>
      <c r="GLE2" s="447"/>
      <c r="GLF2" s="447"/>
      <c r="GLG2" s="447"/>
      <c r="GLH2" s="447"/>
      <c r="GLI2" s="447"/>
      <c r="GLJ2" s="447"/>
      <c r="GLK2" s="447"/>
      <c r="GLL2" s="447"/>
      <c r="GLM2" s="447"/>
      <c r="GLN2" s="447"/>
      <c r="GLO2" s="447"/>
      <c r="GLP2" s="447"/>
      <c r="GLQ2" s="447"/>
      <c r="GLR2" s="447"/>
      <c r="GLS2" s="447"/>
      <c r="GLT2" s="447"/>
      <c r="GLU2" s="447"/>
      <c r="GLV2" s="447"/>
      <c r="GLW2" s="447"/>
      <c r="GLX2" s="447"/>
      <c r="GLY2" s="447"/>
      <c r="GLZ2" s="447"/>
      <c r="GMA2" s="447"/>
      <c r="GMB2" s="447"/>
      <c r="GMC2" s="447"/>
      <c r="GMD2" s="447"/>
      <c r="GME2" s="447"/>
      <c r="GMF2" s="447"/>
      <c r="GMG2" s="447"/>
      <c r="GMH2" s="447"/>
      <c r="GMI2" s="447"/>
      <c r="GMJ2" s="447"/>
      <c r="GMK2" s="447"/>
      <c r="GML2" s="447"/>
      <c r="GMM2" s="447"/>
      <c r="GMN2" s="447"/>
      <c r="GMO2" s="447"/>
      <c r="GMP2" s="447"/>
      <c r="GMQ2" s="447"/>
      <c r="GMR2" s="447"/>
      <c r="GMS2" s="447"/>
      <c r="GMT2" s="447"/>
      <c r="GMU2" s="447"/>
      <c r="GMV2" s="447"/>
      <c r="GMW2" s="447"/>
      <c r="GMX2" s="447"/>
      <c r="GMY2" s="447"/>
      <c r="GMZ2" s="447"/>
      <c r="GNA2" s="447"/>
      <c r="GNB2" s="447"/>
      <c r="GNC2" s="447"/>
      <c r="GND2" s="447"/>
      <c r="GNE2" s="447"/>
      <c r="GNF2" s="447"/>
      <c r="GNG2" s="447"/>
      <c r="GNH2" s="447"/>
      <c r="GNI2" s="447"/>
      <c r="GNJ2" s="447"/>
      <c r="GNK2" s="447"/>
      <c r="GNL2" s="447"/>
      <c r="GNM2" s="447"/>
      <c r="GNN2" s="447"/>
      <c r="GNO2" s="447"/>
      <c r="GNP2" s="447"/>
      <c r="GNQ2" s="447"/>
      <c r="GNR2" s="447"/>
      <c r="GNS2" s="447"/>
      <c r="GNT2" s="447"/>
      <c r="GNU2" s="447"/>
      <c r="GNV2" s="447"/>
      <c r="GNW2" s="447"/>
      <c r="GNX2" s="447"/>
      <c r="GNY2" s="447"/>
      <c r="GNZ2" s="447"/>
      <c r="GOA2" s="447"/>
      <c r="GOB2" s="447"/>
      <c r="GOC2" s="447"/>
      <c r="GOD2" s="447"/>
      <c r="GOE2" s="447"/>
      <c r="GOF2" s="447"/>
      <c r="GOG2" s="447"/>
      <c r="GOH2" s="447"/>
      <c r="GOI2" s="447"/>
      <c r="GOJ2" s="447"/>
      <c r="GOK2" s="447"/>
      <c r="GOL2" s="447"/>
      <c r="GOM2" s="447"/>
      <c r="GON2" s="447"/>
      <c r="GOO2" s="447"/>
      <c r="GOP2" s="447"/>
      <c r="GOQ2" s="447"/>
      <c r="GOR2" s="447"/>
      <c r="GOS2" s="447"/>
      <c r="GOT2" s="447"/>
      <c r="GOU2" s="447"/>
      <c r="GOV2" s="447"/>
      <c r="GOW2" s="447"/>
      <c r="GOX2" s="447"/>
      <c r="GOY2" s="447"/>
      <c r="GOZ2" s="447"/>
      <c r="GPA2" s="447"/>
      <c r="GPB2" s="447"/>
      <c r="GPC2" s="447"/>
      <c r="GPD2" s="447"/>
      <c r="GPE2" s="447"/>
      <c r="GPF2" s="447"/>
      <c r="GPG2" s="447"/>
      <c r="GPH2" s="447"/>
      <c r="GPI2" s="447"/>
      <c r="GPJ2" s="447"/>
      <c r="GPK2" s="447"/>
      <c r="GPL2" s="447"/>
      <c r="GPM2" s="447"/>
      <c r="GPN2" s="447"/>
      <c r="GPO2" s="447"/>
      <c r="GPP2" s="447"/>
      <c r="GPQ2" s="447"/>
      <c r="GPR2" s="447"/>
      <c r="GPS2" s="447"/>
      <c r="GPT2" s="447"/>
      <c r="GPU2" s="447"/>
      <c r="GPV2" s="447"/>
      <c r="GPW2" s="447"/>
      <c r="GPX2" s="447"/>
      <c r="GPY2" s="447"/>
      <c r="GPZ2" s="447"/>
      <c r="GQA2" s="447"/>
      <c r="GQB2" s="447"/>
      <c r="GQC2" s="447"/>
      <c r="GQD2" s="447"/>
      <c r="GQE2" s="447"/>
      <c r="GQF2" s="447"/>
      <c r="GQG2" s="447"/>
      <c r="GQH2" s="447"/>
      <c r="GQI2" s="447"/>
      <c r="GQJ2" s="447"/>
      <c r="GQK2" s="447"/>
      <c r="GQL2" s="447"/>
      <c r="GQM2" s="447"/>
      <c r="GQN2" s="447"/>
      <c r="GQO2" s="447"/>
      <c r="GQP2" s="447"/>
      <c r="GQQ2" s="447"/>
      <c r="GQR2" s="447"/>
      <c r="GQS2" s="447"/>
      <c r="GQT2" s="447"/>
      <c r="GQU2" s="447"/>
      <c r="GQV2" s="447"/>
      <c r="GQW2" s="447"/>
      <c r="GQX2" s="447"/>
      <c r="GQY2" s="447"/>
      <c r="GQZ2" s="447"/>
      <c r="GRA2" s="447"/>
      <c r="GRB2" s="447"/>
      <c r="GRC2" s="447"/>
      <c r="GRD2" s="447"/>
      <c r="GRE2" s="447"/>
      <c r="GRF2" s="447"/>
      <c r="GRG2" s="447"/>
      <c r="GRH2" s="447"/>
      <c r="GRI2" s="447"/>
      <c r="GRJ2" s="447"/>
      <c r="GRK2" s="447"/>
      <c r="GRL2" s="447"/>
      <c r="GRM2" s="447"/>
      <c r="GRN2" s="447"/>
      <c r="GRO2" s="447"/>
      <c r="GRP2" s="447"/>
      <c r="GRQ2" s="447"/>
      <c r="GRR2" s="447"/>
      <c r="GRS2" s="447"/>
      <c r="GRT2" s="447"/>
      <c r="GRU2" s="447"/>
      <c r="GRV2" s="447"/>
      <c r="GRW2" s="447"/>
      <c r="GRX2" s="447"/>
      <c r="GRY2" s="447"/>
      <c r="GRZ2" s="447"/>
      <c r="GSA2" s="447"/>
      <c r="GSB2" s="447"/>
      <c r="GSC2" s="447"/>
      <c r="GSD2" s="447"/>
      <c r="GSE2" s="447"/>
      <c r="GSF2" s="447"/>
      <c r="GSG2" s="447"/>
      <c r="GSH2" s="447"/>
      <c r="GSI2" s="447"/>
      <c r="GSJ2" s="447"/>
      <c r="GSK2" s="447"/>
      <c r="GSL2" s="447"/>
      <c r="GSM2" s="447"/>
      <c r="GSN2" s="447"/>
      <c r="GSO2" s="447"/>
      <c r="GSP2" s="447"/>
      <c r="GSQ2" s="447"/>
      <c r="GSR2" s="447"/>
      <c r="GSS2" s="447"/>
      <c r="GST2" s="447"/>
      <c r="GSU2" s="447"/>
      <c r="GSV2" s="447"/>
      <c r="GSW2" s="447"/>
      <c r="GSX2" s="447"/>
      <c r="GSY2" s="447"/>
      <c r="GSZ2" s="447"/>
      <c r="GTA2" s="447"/>
      <c r="GTB2" s="447"/>
      <c r="GTC2" s="447"/>
      <c r="GTD2" s="447"/>
      <c r="GTE2" s="447"/>
      <c r="GTF2" s="447"/>
      <c r="GTG2" s="447"/>
      <c r="GTH2" s="447"/>
      <c r="GTI2" s="447"/>
      <c r="GTJ2" s="447"/>
      <c r="GTK2" s="447"/>
      <c r="GTL2" s="447"/>
      <c r="GTM2" s="447"/>
      <c r="GTN2" s="447"/>
      <c r="GTO2" s="447"/>
      <c r="GTP2" s="447"/>
      <c r="GTQ2" s="447"/>
      <c r="GTR2" s="447"/>
      <c r="GTS2" s="447"/>
      <c r="GTT2" s="447"/>
      <c r="GTU2" s="447"/>
      <c r="GTV2" s="447"/>
      <c r="GTW2" s="447"/>
      <c r="GTX2" s="447"/>
      <c r="GTY2" s="447"/>
      <c r="GTZ2" s="447"/>
      <c r="GUA2" s="447"/>
      <c r="GUB2" s="447"/>
      <c r="GUC2" s="447"/>
      <c r="GUD2" s="447"/>
      <c r="GUE2" s="447"/>
      <c r="GUF2" s="447"/>
      <c r="GUG2" s="447"/>
      <c r="GUH2" s="447"/>
      <c r="GUI2" s="447"/>
      <c r="GUJ2" s="447"/>
      <c r="GUK2" s="447"/>
      <c r="GUL2" s="447"/>
      <c r="GUM2" s="447"/>
      <c r="GUN2" s="447"/>
      <c r="GUO2" s="447"/>
      <c r="GUP2" s="447"/>
      <c r="GUQ2" s="447"/>
      <c r="GUR2" s="447"/>
      <c r="GUS2" s="447"/>
      <c r="GUT2" s="447"/>
      <c r="GUU2" s="447"/>
      <c r="GUV2" s="447"/>
      <c r="GUW2" s="447"/>
      <c r="GUX2" s="447"/>
      <c r="GUY2" s="447"/>
      <c r="GUZ2" s="447"/>
      <c r="GVA2" s="447"/>
      <c r="GVB2" s="447"/>
      <c r="GVC2" s="447"/>
      <c r="GVD2" s="447"/>
      <c r="GVE2" s="447"/>
      <c r="GVF2" s="447"/>
      <c r="GVG2" s="447"/>
      <c r="GVH2" s="447"/>
      <c r="GVI2" s="447"/>
      <c r="GVJ2" s="447"/>
      <c r="GVK2" s="447"/>
      <c r="GVL2" s="447"/>
      <c r="GVM2" s="447"/>
      <c r="GVN2" s="447"/>
      <c r="GVO2" s="447"/>
      <c r="GVP2" s="447"/>
      <c r="GVQ2" s="447"/>
      <c r="GVR2" s="447"/>
      <c r="GVS2" s="447"/>
      <c r="GVT2" s="447"/>
      <c r="GVU2" s="447"/>
      <c r="GVV2" s="447"/>
      <c r="GVW2" s="447"/>
      <c r="GVX2" s="447"/>
      <c r="GVY2" s="447"/>
      <c r="GVZ2" s="447"/>
      <c r="GWA2" s="447"/>
      <c r="GWB2" s="447"/>
      <c r="GWC2" s="447"/>
      <c r="GWD2" s="447"/>
      <c r="GWE2" s="447"/>
      <c r="GWF2" s="447"/>
      <c r="GWG2" s="447"/>
      <c r="GWH2" s="447"/>
      <c r="GWI2" s="447"/>
      <c r="GWJ2" s="447"/>
      <c r="GWK2" s="447"/>
      <c r="GWL2" s="447"/>
      <c r="GWM2" s="447"/>
      <c r="GWN2" s="447"/>
      <c r="GWO2" s="447"/>
      <c r="GWP2" s="447"/>
      <c r="GWQ2" s="447"/>
      <c r="GWR2" s="447"/>
      <c r="GWS2" s="447"/>
      <c r="GWT2" s="447"/>
      <c r="GWU2" s="447"/>
      <c r="GWV2" s="447"/>
      <c r="GWW2" s="447"/>
      <c r="GWX2" s="447"/>
      <c r="GWY2" s="447"/>
      <c r="GWZ2" s="447"/>
      <c r="GXA2" s="447"/>
      <c r="GXB2" s="447"/>
      <c r="GXC2" s="447"/>
      <c r="GXD2" s="447"/>
      <c r="GXE2" s="447"/>
      <c r="GXF2" s="447"/>
      <c r="GXG2" s="447"/>
      <c r="GXH2" s="447"/>
      <c r="GXI2" s="447"/>
      <c r="GXJ2" s="447"/>
      <c r="GXK2" s="447"/>
      <c r="GXL2" s="447"/>
      <c r="GXM2" s="447"/>
      <c r="GXN2" s="447"/>
      <c r="GXO2" s="447"/>
      <c r="GXP2" s="447"/>
      <c r="GXQ2" s="447"/>
      <c r="GXR2" s="447"/>
      <c r="GXS2" s="447"/>
      <c r="GXT2" s="447"/>
      <c r="GXU2" s="447"/>
      <c r="GXV2" s="447"/>
      <c r="GXW2" s="447"/>
      <c r="GXX2" s="447"/>
      <c r="GXY2" s="447"/>
      <c r="GXZ2" s="447"/>
      <c r="GYA2" s="447"/>
      <c r="GYB2" s="447"/>
      <c r="GYC2" s="447"/>
      <c r="GYD2" s="447"/>
      <c r="GYE2" s="447"/>
      <c r="GYF2" s="447"/>
      <c r="GYG2" s="447"/>
      <c r="GYH2" s="447"/>
      <c r="GYI2" s="447"/>
      <c r="GYJ2" s="447"/>
      <c r="GYK2" s="447"/>
      <c r="GYL2" s="447"/>
      <c r="GYM2" s="447"/>
      <c r="GYN2" s="447"/>
      <c r="GYO2" s="447"/>
      <c r="GYP2" s="447"/>
      <c r="GYQ2" s="447"/>
      <c r="GYR2" s="447"/>
      <c r="GYS2" s="447"/>
      <c r="GYT2" s="447"/>
      <c r="GYU2" s="447"/>
      <c r="GYV2" s="447"/>
      <c r="GYW2" s="447"/>
      <c r="GYX2" s="447"/>
      <c r="GYY2" s="447"/>
      <c r="GYZ2" s="447"/>
      <c r="GZA2" s="447"/>
      <c r="GZB2" s="447"/>
      <c r="GZC2" s="447"/>
      <c r="GZD2" s="447"/>
      <c r="GZE2" s="447"/>
      <c r="GZF2" s="447"/>
      <c r="GZG2" s="447"/>
      <c r="GZH2" s="447"/>
      <c r="GZI2" s="447"/>
      <c r="GZJ2" s="447"/>
      <c r="GZK2" s="447"/>
      <c r="GZL2" s="447"/>
      <c r="GZM2" s="447"/>
      <c r="GZN2" s="447"/>
      <c r="GZO2" s="447"/>
      <c r="GZP2" s="447"/>
      <c r="GZQ2" s="447"/>
      <c r="GZR2" s="447"/>
      <c r="GZS2" s="447"/>
      <c r="GZT2" s="447"/>
      <c r="GZU2" s="447"/>
      <c r="GZV2" s="447"/>
      <c r="GZW2" s="447"/>
      <c r="GZX2" s="447"/>
      <c r="GZY2" s="447"/>
      <c r="GZZ2" s="447"/>
      <c r="HAA2" s="447"/>
      <c r="HAB2" s="447"/>
      <c r="HAC2" s="447"/>
      <c r="HAD2" s="447"/>
      <c r="HAE2" s="447"/>
      <c r="HAF2" s="447"/>
      <c r="HAG2" s="447"/>
      <c r="HAH2" s="447"/>
      <c r="HAI2" s="447"/>
      <c r="HAJ2" s="447"/>
      <c r="HAK2" s="447"/>
      <c r="HAL2" s="447"/>
      <c r="HAM2" s="447"/>
      <c r="HAN2" s="447"/>
      <c r="HAO2" s="447"/>
      <c r="HAP2" s="447"/>
      <c r="HAQ2" s="447"/>
      <c r="HAR2" s="447"/>
      <c r="HAS2" s="447"/>
      <c r="HAT2" s="447"/>
      <c r="HAU2" s="447"/>
      <c r="HAV2" s="447"/>
      <c r="HAW2" s="447"/>
      <c r="HAX2" s="447"/>
      <c r="HAY2" s="447"/>
      <c r="HAZ2" s="447"/>
      <c r="HBA2" s="447"/>
      <c r="HBB2" s="447"/>
      <c r="HBC2" s="447"/>
      <c r="HBD2" s="447"/>
      <c r="HBE2" s="447"/>
      <c r="HBF2" s="447"/>
      <c r="HBG2" s="447"/>
      <c r="HBH2" s="447"/>
      <c r="HBI2" s="447"/>
      <c r="HBJ2" s="447"/>
      <c r="HBK2" s="447"/>
      <c r="HBL2" s="447"/>
      <c r="HBM2" s="447"/>
      <c r="HBN2" s="447"/>
      <c r="HBO2" s="447"/>
      <c r="HBP2" s="447"/>
      <c r="HBQ2" s="447"/>
      <c r="HBR2" s="447"/>
      <c r="HBS2" s="447"/>
      <c r="HBT2" s="447"/>
      <c r="HBU2" s="447"/>
      <c r="HBV2" s="447"/>
      <c r="HBW2" s="447"/>
      <c r="HBX2" s="447"/>
      <c r="HBY2" s="447"/>
      <c r="HBZ2" s="447"/>
      <c r="HCA2" s="447"/>
      <c r="HCB2" s="447"/>
      <c r="HCC2" s="447"/>
      <c r="HCD2" s="447"/>
      <c r="HCE2" s="447"/>
      <c r="HCF2" s="447"/>
      <c r="HCG2" s="447"/>
      <c r="HCH2" s="447"/>
      <c r="HCI2" s="447"/>
      <c r="HCJ2" s="447"/>
      <c r="HCK2" s="447"/>
      <c r="HCL2" s="447"/>
      <c r="HCM2" s="447"/>
      <c r="HCN2" s="447"/>
      <c r="HCO2" s="447"/>
      <c r="HCP2" s="447"/>
      <c r="HCQ2" s="447"/>
      <c r="HCR2" s="447"/>
      <c r="HCS2" s="447"/>
      <c r="HCT2" s="447"/>
      <c r="HCU2" s="447"/>
      <c r="HCV2" s="447"/>
      <c r="HCW2" s="447"/>
      <c r="HCX2" s="447"/>
      <c r="HCY2" s="447"/>
      <c r="HCZ2" s="447"/>
      <c r="HDA2" s="447"/>
      <c r="HDB2" s="447"/>
      <c r="HDC2" s="447"/>
      <c r="HDD2" s="447"/>
      <c r="HDE2" s="447"/>
      <c r="HDF2" s="447"/>
      <c r="HDG2" s="447"/>
      <c r="HDH2" s="447"/>
      <c r="HDI2" s="447"/>
      <c r="HDJ2" s="447"/>
      <c r="HDK2" s="447"/>
      <c r="HDL2" s="447"/>
      <c r="HDM2" s="447"/>
      <c r="HDN2" s="447"/>
      <c r="HDO2" s="447"/>
      <c r="HDP2" s="447"/>
      <c r="HDQ2" s="447"/>
      <c r="HDR2" s="447"/>
      <c r="HDS2" s="447"/>
      <c r="HDT2" s="447"/>
      <c r="HDU2" s="447"/>
      <c r="HDV2" s="447"/>
      <c r="HDW2" s="447"/>
      <c r="HDX2" s="447"/>
      <c r="HDY2" s="447"/>
      <c r="HDZ2" s="447"/>
      <c r="HEA2" s="447"/>
      <c r="HEB2" s="447"/>
      <c r="HEC2" s="447"/>
      <c r="HED2" s="447"/>
      <c r="HEE2" s="447"/>
      <c r="HEF2" s="447"/>
      <c r="HEG2" s="447"/>
      <c r="HEH2" s="447"/>
      <c r="HEI2" s="447"/>
      <c r="HEJ2" s="447"/>
      <c r="HEK2" s="447"/>
      <c r="HEL2" s="447"/>
      <c r="HEM2" s="447"/>
      <c r="HEN2" s="447"/>
      <c r="HEO2" s="447"/>
      <c r="HEP2" s="447"/>
      <c r="HEQ2" s="447"/>
      <c r="HER2" s="447"/>
      <c r="HES2" s="447"/>
      <c r="HET2" s="447"/>
      <c r="HEU2" s="447"/>
      <c r="HEV2" s="447"/>
      <c r="HEW2" s="447"/>
      <c r="HEX2" s="447"/>
      <c r="HEY2" s="447"/>
      <c r="HEZ2" s="447"/>
      <c r="HFA2" s="447"/>
      <c r="HFB2" s="447"/>
      <c r="HFC2" s="447"/>
      <c r="HFD2" s="447"/>
      <c r="HFE2" s="447"/>
      <c r="HFF2" s="447"/>
      <c r="HFG2" s="447"/>
      <c r="HFH2" s="447"/>
      <c r="HFI2" s="447"/>
      <c r="HFJ2" s="447"/>
      <c r="HFK2" s="447"/>
      <c r="HFL2" s="447"/>
      <c r="HFM2" s="447"/>
      <c r="HFN2" s="447"/>
      <c r="HFO2" s="447"/>
      <c r="HFP2" s="447"/>
      <c r="HFQ2" s="447"/>
      <c r="HFR2" s="447"/>
      <c r="HFS2" s="447"/>
      <c r="HFT2" s="447"/>
      <c r="HFU2" s="447"/>
      <c r="HFV2" s="447"/>
      <c r="HFW2" s="447"/>
      <c r="HFX2" s="447"/>
      <c r="HFY2" s="447"/>
      <c r="HFZ2" s="447"/>
      <c r="HGA2" s="447"/>
      <c r="HGB2" s="447"/>
      <c r="HGC2" s="447"/>
      <c r="HGD2" s="447"/>
      <c r="HGE2" s="447"/>
      <c r="HGF2" s="447"/>
      <c r="HGG2" s="447"/>
      <c r="HGH2" s="447"/>
      <c r="HGI2" s="447"/>
      <c r="HGJ2" s="447"/>
      <c r="HGK2" s="447"/>
      <c r="HGL2" s="447"/>
      <c r="HGM2" s="447"/>
      <c r="HGN2" s="447"/>
      <c r="HGO2" s="447"/>
      <c r="HGP2" s="447"/>
      <c r="HGQ2" s="447"/>
      <c r="HGR2" s="447"/>
      <c r="HGS2" s="447"/>
      <c r="HGT2" s="447"/>
      <c r="HGU2" s="447"/>
      <c r="HGV2" s="447"/>
      <c r="HGW2" s="447"/>
      <c r="HGX2" s="447"/>
      <c r="HGY2" s="447"/>
      <c r="HGZ2" s="447"/>
      <c r="HHA2" s="447"/>
      <c r="HHB2" s="447"/>
      <c r="HHC2" s="447"/>
      <c r="HHD2" s="447"/>
      <c r="HHE2" s="447"/>
      <c r="HHF2" s="447"/>
      <c r="HHG2" s="447"/>
      <c r="HHH2" s="447"/>
      <c r="HHI2" s="447"/>
      <c r="HHJ2" s="447"/>
      <c r="HHK2" s="447"/>
      <c r="HHL2" s="447"/>
      <c r="HHM2" s="447"/>
      <c r="HHN2" s="447"/>
      <c r="HHO2" s="447"/>
      <c r="HHP2" s="447"/>
      <c r="HHQ2" s="447"/>
      <c r="HHR2" s="447"/>
      <c r="HHS2" s="447"/>
      <c r="HHT2" s="447"/>
      <c r="HHU2" s="447"/>
      <c r="HHV2" s="447"/>
      <c r="HHW2" s="447"/>
      <c r="HHX2" s="447"/>
      <c r="HHY2" s="447"/>
      <c r="HHZ2" s="447"/>
      <c r="HIA2" s="447"/>
      <c r="HIB2" s="447"/>
      <c r="HIC2" s="447"/>
      <c r="HID2" s="447"/>
      <c r="HIE2" s="447"/>
      <c r="HIF2" s="447"/>
      <c r="HIG2" s="447"/>
      <c r="HIH2" s="447"/>
      <c r="HII2" s="447"/>
      <c r="HIJ2" s="447"/>
      <c r="HIK2" s="447"/>
      <c r="HIL2" s="447"/>
      <c r="HIM2" s="447"/>
      <c r="HIN2" s="447"/>
      <c r="HIO2" s="447"/>
      <c r="HIP2" s="447"/>
      <c r="HIQ2" s="447"/>
      <c r="HIR2" s="447"/>
      <c r="HIS2" s="447"/>
      <c r="HIT2" s="447"/>
      <c r="HIU2" s="447"/>
      <c r="HIV2" s="447"/>
      <c r="HIW2" s="447"/>
      <c r="HIX2" s="447"/>
      <c r="HIY2" s="447"/>
      <c r="HIZ2" s="447"/>
      <c r="HJA2" s="447"/>
      <c r="HJB2" s="447"/>
      <c r="HJC2" s="447"/>
      <c r="HJD2" s="447"/>
      <c r="HJE2" s="447"/>
      <c r="HJF2" s="447"/>
      <c r="HJG2" s="447"/>
      <c r="HJH2" s="447"/>
      <c r="HJI2" s="447"/>
      <c r="HJJ2" s="447"/>
      <c r="HJK2" s="447"/>
      <c r="HJL2" s="447"/>
      <c r="HJM2" s="447"/>
      <c r="HJN2" s="447"/>
      <c r="HJO2" s="447"/>
      <c r="HJP2" s="447"/>
      <c r="HJQ2" s="447"/>
      <c r="HJR2" s="447"/>
      <c r="HJS2" s="447"/>
      <c r="HJT2" s="447"/>
      <c r="HJU2" s="447"/>
      <c r="HJV2" s="447"/>
      <c r="HJW2" s="447"/>
      <c r="HJX2" s="447"/>
      <c r="HJY2" s="447"/>
      <c r="HJZ2" s="447"/>
      <c r="HKA2" s="447"/>
      <c r="HKB2" s="447"/>
      <c r="HKC2" s="447"/>
      <c r="HKD2" s="447"/>
      <c r="HKE2" s="447"/>
      <c r="HKF2" s="447"/>
      <c r="HKG2" s="447"/>
      <c r="HKH2" s="447"/>
      <c r="HKI2" s="447"/>
      <c r="HKJ2" s="447"/>
      <c r="HKK2" s="447"/>
      <c r="HKL2" s="447"/>
      <c r="HKM2" s="447"/>
      <c r="HKN2" s="447"/>
      <c r="HKO2" s="447"/>
      <c r="HKP2" s="447"/>
      <c r="HKQ2" s="447"/>
      <c r="HKR2" s="447"/>
      <c r="HKS2" s="447"/>
      <c r="HKT2" s="447"/>
      <c r="HKU2" s="447"/>
      <c r="HKV2" s="447"/>
      <c r="HKW2" s="447"/>
      <c r="HKX2" s="447"/>
      <c r="HKY2" s="447"/>
      <c r="HKZ2" s="447"/>
      <c r="HLA2" s="447"/>
      <c r="HLB2" s="447"/>
      <c r="HLC2" s="447"/>
      <c r="HLD2" s="447"/>
      <c r="HLE2" s="447"/>
      <c r="HLF2" s="447"/>
      <c r="HLG2" s="447"/>
      <c r="HLH2" s="447"/>
      <c r="HLI2" s="447"/>
      <c r="HLJ2" s="447"/>
      <c r="HLK2" s="447"/>
      <c r="HLL2" s="447"/>
      <c r="HLM2" s="447"/>
      <c r="HLN2" s="447"/>
      <c r="HLO2" s="447"/>
      <c r="HLP2" s="447"/>
      <c r="HLQ2" s="447"/>
      <c r="HLR2" s="447"/>
      <c r="HLS2" s="447"/>
      <c r="HLT2" s="447"/>
      <c r="HLU2" s="447"/>
      <c r="HLV2" s="447"/>
      <c r="HLW2" s="447"/>
      <c r="HLX2" s="447"/>
      <c r="HLY2" s="447"/>
      <c r="HLZ2" s="447"/>
      <c r="HMA2" s="447"/>
      <c r="HMB2" s="447"/>
      <c r="HMC2" s="447"/>
      <c r="HMD2" s="447"/>
      <c r="HME2" s="447"/>
      <c r="HMF2" s="447"/>
      <c r="HMG2" s="447"/>
      <c r="HMH2" s="447"/>
      <c r="HMI2" s="447"/>
      <c r="HMJ2" s="447"/>
      <c r="HMK2" s="447"/>
      <c r="HML2" s="447"/>
      <c r="HMM2" s="447"/>
      <c r="HMN2" s="447"/>
      <c r="HMO2" s="447"/>
      <c r="HMP2" s="447"/>
      <c r="HMQ2" s="447"/>
      <c r="HMR2" s="447"/>
      <c r="HMS2" s="447"/>
      <c r="HMT2" s="447"/>
      <c r="HMU2" s="447"/>
      <c r="HMV2" s="447"/>
      <c r="HMW2" s="447"/>
      <c r="HMX2" s="447"/>
      <c r="HMY2" s="447"/>
      <c r="HMZ2" s="447"/>
      <c r="HNA2" s="447"/>
      <c r="HNB2" s="447"/>
      <c r="HNC2" s="447"/>
      <c r="HND2" s="447"/>
      <c r="HNE2" s="447"/>
      <c r="HNF2" s="447"/>
      <c r="HNG2" s="447"/>
      <c r="HNH2" s="447"/>
      <c r="HNI2" s="447"/>
      <c r="HNJ2" s="447"/>
      <c r="HNK2" s="447"/>
      <c r="HNL2" s="447"/>
      <c r="HNM2" s="447"/>
      <c r="HNN2" s="447"/>
      <c r="HNO2" s="447"/>
      <c r="HNP2" s="447"/>
      <c r="HNQ2" s="447"/>
      <c r="HNR2" s="447"/>
      <c r="HNS2" s="447"/>
      <c r="HNT2" s="447"/>
      <c r="HNU2" s="447"/>
      <c r="HNV2" s="447"/>
      <c r="HNW2" s="447"/>
      <c r="HNX2" s="447"/>
      <c r="HNY2" s="447"/>
      <c r="HNZ2" s="447"/>
      <c r="HOA2" s="447"/>
      <c r="HOB2" s="447"/>
      <c r="HOC2" s="447"/>
      <c r="HOD2" s="447"/>
      <c r="HOE2" s="447"/>
      <c r="HOF2" s="447"/>
      <c r="HOG2" s="447"/>
      <c r="HOH2" s="447"/>
      <c r="HOI2" s="447"/>
      <c r="HOJ2" s="447"/>
      <c r="HOK2" s="447"/>
      <c r="HOL2" s="447"/>
      <c r="HOM2" s="447"/>
      <c r="HON2" s="447"/>
      <c r="HOO2" s="447"/>
      <c r="HOP2" s="447"/>
      <c r="HOQ2" s="447"/>
      <c r="HOR2" s="447"/>
      <c r="HOS2" s="447"/>
      <c r="HOT2" s="447"/>
      <c r="HOU2" s="447"/>
      <c r="HOV2" s="447"/>
      <c r="HOW2" s="447"/>
      <c r="HOX2" s="447"/>
      <c r="HOY2" s="447"/>
      <c r="HOZ2" s="447"/>
      <c r="HPA2" s="447"/>
      <c r="HPB2" s="447"/>
      <c r="HPC2" s="447"/>
      <c r="HPD2" s="447"/>
      <c r="HPE2" s="447"/>
      <c r="HPF2" s="447"/>
      <c r="HPG2" s="447"/>
      <c r="HPH2" s="447"/>
      <c r="HPI2" s="447"/>
      <c r="HPJ2" s="447"/>
      <c r="HPK2" s="447"/>
      <c r="HPL2" s="447"/>
      <c r="HPM2" s="447"/>
      <c r="HPN2" s="447"/>
      <c r="HPO2" s="447"/>
      <c r="HPP2" s="447"/>
      <c r="HPQ2" s="447"/>
      <c r="HPR2" s="447"/>
      <c r="HPS2" s="447"/>
      <c r="HPT2" s="447"/>
      <c r="HPU2" s="447"/>
      <c r="HPV2" s="447"/>
      <c r="HPW2" s="447"/>
      <c r="HPX2" s="447"/>
      <c r="HPY2" s="447"/>
      <c r="HPZ2" s="447"/>
      <c r="HQA2" s="447"/>
      <c r="HQB2" s="447"/>
      <c r="HQC2" s="447"/>
      <c r="HQD2" s="447"/>
      <c r="HQE2" s="447"/>
      <c r="HQF2" s="447"/>
      <c r="HQG2" s="447"/>
      <c r="HQH2" s="447"/>
      <c r="HQI2" s="447"/>
      <c r="HQJ2" s="447"/>
      <c r="HQK2" s="447"/>
      <c r="HQL2" s="447"/>
      <c r="HQM2" s="447"/>
      <c r="HQN2" s="447"/>
      <c r="HQO2" s="447"/>
      <c r="HQP2" s="447"/>
      <c r="HQQ2" s="447"/>
      <c r="HQR2" s="447"/>
      <c r="HQS2" s="447"/>
      <c r="HQT2" s="447"/>
      <c r="HQU2" s="447"/>
      <c r="HQV2" s="447"/>
      <c r="HQW2" s="447"/>
      <c r="HQX2" s="447"/>
      <c r="HQY2" s="447"/>
      <c r="HQZ2" s="447"/>
      <c r="HRA2" s="447"/>
      <c r="HRB2" s="447"/>
      <c r="HRC2" s="447"/>
      <c r="HRD2" s="447"/>
      <c r="HRE2" s="447"/>
      <c r="HRF2" s="447"/>
      <c r="HRG2" s="447"/>
      <c r="HRH2" s="447"/>
      <c r="HRI2" s="447"/>
      <c r="HRJ2" s="447"/>
      <c r="HRK2" s="447"/>
      <c r="HRL2" s="447"/>
      <c r="HRM2" s="447"/>
      <c r="HRN2" s="447"/>
      <c r="HRO2" s="447"/>
      <c r="HRP2" s="447"/>
      <c r="HRQ2" s="447"/>
      <c r="HRR2" s="447"/>
      <c r="HRS2" s="447"/>
      <c r="HRT2" s="447"/>
      <c r="HRU2" s="447"/>
      <c r="HRV2" s="447"/>
      <c r="HRW2" s="447"/>
      <c r="HRX2" s="447"/>
      <c r="HRY2" s="447"/>
      <c r="HRZ2" s="447"/>
      <c r="HSA2" s="447"/>
      <c r="HSB2" s="447"/>
      <c r="HSC2" s="447"/>
      <c r="HSD2" s="447"/>
      <c r="HSE2" s="447"/>
      <c r="HSF2" s="447"/>
      <c r="HSG2" s="447"/>
      <c r="HSH2" s="447"/>
      <c r="HSI2" s="447"/>
      <c r="HSJ2" s="447"/>
      <c r="HSK2" s="447"/>
      <c r="HSL2" s="447"/>
      <c r="HSM2" s="447"/>
      <c r="HSN2" s="447"/>
      <c r="HSO2" s="447"/>
      <c r="HSP2" s="447"/>
      <c r="HSQ2" s="447"/>
      <c r="HSR2" s="447"/>
      <c r="HSS2" s="447"/>
      <c r="HST2" s="447"/>
      <c r="HSU2" s="447"/>
      <c r="HSV2" s="447"/>
      <c r="HSW2" s="447"/>
      <c r="HSX2" s="447"/>
      <c r="HSY2" s="447"/>
      <c r="HSZ2" s="447"/>
      <c r="HTA2" s="447"/>
      <c r="HTB2" s="447"/>
      <c r="HTC2" s="447"/>
      <c r="HTD2" s="447"/>
      <c r="HTE2" s="447"/>
      <c r="HTF2" s="447"/>
      <c r="HTG2" s="447"/>
      <c r="HTH2" s="447"/>
      <c r="HTI2" s="447"/>
      <c r="HTJ2" s="447"/>
      <c r="HTK2" s="447"/>
      <c r="HTL2" s="447"/>
      <c r="HTM2" s="447"/>
      <c r="HTN2" s="447"/>
      <c r="HTO2" s="447"/>
      <c r="HTP2" s="447"/>
      <c r="HTQ2" s="447"/>
      <c r="HTR2" s="447"/>
      <c r="HTS2" s="447"/>
      <c r="HTT2" s="447"/>
      <c r="HTU2" s="447"/>
      <c r="HTV2" s="447"/>
      <c r="HTW2" s="447"/>
      <c r="HTX2" s="447"/>
      <c r="HTY2" s="447"/>
      <c r="HTZ2" s="447"/>
      <c r="HUA2" s="447"/>
      <c r="HUB2" s="447"/>
      <c r="HUC2" s="447"/>
      <c r="HUD2" s="447"/>
      <c r="HUE2" s="447"/>
      <c r="HUF2" s="447"/>
      <c r="HUG2" s="447"/>
      <c r="HUH2" s="447"/>
      <c r="HUI2" s="447"/>
      <c r="HUJ2" s="447"/>
      <c r="HUK2" s="447"/>
      <c r="HUL2" s="447"/>
      <c r="HUM2" s="447"/>
      <c r="HUN2" s="447"/>
      <c r="HUO2" s="447"/>
      <c r="HUP2" s="447"/>
      <c r="HUQ2" s="447"/>
      <c r="HUR2" s="447"/>
      <c r="HUS2" s="447"/>
      <c r="HUT2" s="447"/>
      <c r="HUU2" s="447"/>
      <c r="HUV2" s="447"/>
      <c r="HUW2" s="447"/>
      <c r="HUX2" s="447"/>
      <c r="HUY2" s="447"/>
      <c r="HUZ2" s="447"/>
      <c r="HVA2" s="447"/>
      <c r="HVB2" s="447"/>
      <c r="HVC2" s="447"/>
      <c r="HVD2" s="447"/>
      <c r="HVE2" s="447"/>
      <c r="HVF2" s="447"/>
      <c r="HVG2" s="447"/>
      <c r="HVH2" s="447"/>
      <c r="HVI2" s="447"/>
      <c r="HVJ2" s="447"/>
      <c r="HVK2" s="447"/>
      <c r="HVL2" s="447"/>
      <c r="HVM2" s="447"/>
      <c r="HVN2" s="447"/>
      <c r="HVO2" s="447"/>
      <c r="HVP2" s="447"/>
      <c r="HVQ2" s="447"/>
      <c r="HVR2" s="447"/>
      <c r="HVS2" s="447"/>
      <c r="HVT2" s="447"/>
      <c r="HVU2" s="447"/>
      <c r="HVV2" s="447"/>
      <c r="HVW2" s="447"/>
      <c r="HVX2" s="447"/>
      <c r="HVY2" s="447"/>
      <c r="HVZ2" s="447"/>
      <c r="HWA2" s="447"/>
      <c r="HWB2" s="447"/>
      <c r="HWC2" s="447"/>
      <c r="HWD2" s="447"/>
      <c r="HWE2" s="447"/>
      <c r="HWF2" s="447"/>
      <c r="HWG2" s="447"/>
      <c r="HWH2" s="447"/>
      <c r="HWI2" s="447"/>
      <c r="HWJ2" s="447"/>
      <c r="HWK2" s="447"/>
      <c r="HWL2" s="447"/>
      <c r="HWM2" s="447"/>
      <c r="HWN2" s="447"/>
      <c r="HWO2" s="447"/>
      <c r="HWP2" s="447"/>
      <c r="HWQ2" s="447"/>
      <c r="HWR2" s="447"/>
      <c r="HWS2" s="447"/>
      <c r="HWT2" s="447"/>
      <c r="HWU2" s="447"/>
      <c r="HWV2" s="447"/>
      <c r="HWW2" s="447"/>
      <c r="HWX2" s="447"/>
      <c r="HWY2" s="447"/>
      <c r="HWZ2" s="447"/>
      <c r="HXA2" s="447"/>
      <c r="HXB2" s="447"/>
      <c r="HXC2" s="447"/>
      <c r="HXD2" s="447"/>
      <c r="HXE2" s="447"/>
      <c r="HXF2" s="447"/>
      <c r="HXG2" s="447"/>
      <c r="HXH2" s="447"/>
      <c r="HXI2" s="447"/>
      <c r="HXJ2" s="447"/>
      <c r="HXK2" s="447"/>
      <c r="HXL2" s="447"/>
      <c r="HXM2" s="447"/>
      <c r="HXN2" s="447"/>
      <c r="HXO2" s="447"/>
      <c r="HXP2" s="447"/>
      <c r="HXQ2" s="447"/>
      <c r="HXR2" s="447"/>
      <c r="HXS2" s="447"/>
      <c r="HXT2" s="447"/>
      <c r="HXU2" s="447"/>
      <c r="HXV2" s="447"/>
      <c r="HXW2" s="447"/>
      <c r="HXX2" s="447"/>
      <c r="HXY2" s="447"/>
      <c r="HXZ2" s="447"/>
      <c r="HYA2" s="447"/>
      <c r="HYB2" s="447"/>
      <c r="HYC2" s="447"/>
      <c r="HYD2" s="447"/>
      <c r="HYE2" s="447"/>
      <c r="HYF2" s="447"/>
      <c r="HYG2" s="447"/>
      <c r="HYH2" s="447"/>
      <c r="HYI2" s="447"/>
      <c r="HYJ2" s="447"/>
      <c r="HYK2" s="447"/>
      <c r="HYL2" s="447"/>
      <c r="HYM2" s="447"/>
      <c r="HYN2" s="447"/>
      <c r="HYO2" s="447"/>
      <c r="HYP2" s="447"/>
      <c r="HYQ2" s="447"/>
      <c r="HYR2" s="447"/>
      <c r="HYS2" s="447"/>
      <c r="HYT2" s="447"/>
      <c r="HYU2" s="447"/>
      <c r="HYV2" s="447"/>
      <c r="HYW2" s="447"/>
      <c r="HYX2" s="447"/>
      <c r="HYY2" s="447"/>
      <c r="HYZ2" s="447"/>
      <c r="HZA2" s="447"/>
      <c r="HZB2" s="447"/>
      <c r="HZC2" s="447"/>
      <c r="HZD2" s="447"/>
      <c r="HZE2" s="447"/>
      <c r="HZF2" s="447"/>
      <c r="HZG2" s="447"/>
      <c r="HZH2" s="447"/>
      <c r="HZI2" s="447"/>
      <c r="HZJ2" s="447"/>
      <c r="HZK2" s="447"/>
      <c r="HZL2" s="447"/>
      <c r="HZM2" s="447"/>
      <c r="HZN2" s="447"/>
      <c r="HZO2" s="447"/>
      <c r="HZP2" s="447"/>
      <c r="HZQ2" s="447"/>
      <c r="HZR2" s="447"/>
      <c r="HZS2" s="447"/>
      <c r="HZT2" s="447"/>
      <c r="HZU2" s="447"/>
      <c r="HZV2" s="447"/>
      <c r="HZW2" s="447"/>
      <c r="HZX2" s="447"/>
      <c r="HZY2" s="447"/>
      <c r="HZZ2" s="447"/>
      <c r="IAA2" s="447"/>
      <c r="IAB2" s="447"/>
      <c r="IAC2" s="447"/>
      <c r="IAD2" s="447"/>
      <c r="IAE2" s="447"/>
      <c r="IAF2" s="447"/>
      <c r="IAG2" s="447"/>
      <c r="IAH2" s="447"/>
      <c r="IAI2" s="447"/>
      <c r="IAJ2" s="447"/>
      <c r="IAK2" s="447"/>
      <c r="IAL2" s="447"/>
      <c r="IAM2" s="447"/>
      <c r="IAN2" s="447"/>
      <c r="IAO2" s="447"/>
      <c r="IAP2" s="447"/>
      <c r="IAQ2" s="447"/>
      <c r="IAR2" s="447"/>
      <c r="IAS2" s="447"/>
      <c r="IAT2" s="447"/>
      <c r="IAU2" s="447"/>
      <c r="IAV2" s="447"/>
      <c r="IAW2" s="447"/>
      <c r="IAX2" s="447"/>
      <c r="IAY2" s="447"/>
      <c r="IAZ2" s="447"/>
      <c r="IBA2" s="447"/>
      <c r="IBB2" s="447"/>
      <c r="IBC2" s="447"/>
      <c r="IBD2" s="447"/>
      <c r="IBE2" s="447"/>
      <c r="IBF2" s="447"/>
      <c r="IBG2" s="447"/>
      <c r="IBH2" s="447"/>
      <c r="IBI2" s="447"/>
      <c r="IBJ2" s="447"/>
      <c r="IBK2" s="447"/>
      <c r="IBL2" s="447"/>
      <c r="IBM2" s="447"/>
      <c r="IBN2" s="447"/>
      <c r="IBO2" s="447"/>
      <c r="IBP2" s="447"/>
      <c r="IBQ2" s="447"/>
      <c r="IBR2" s="447"/>
      <c r="IBS2" s="447"/>
      <c r="IBT2" s="447"/>
      <c r="IBU2" s="447"/>
      <c r="IBV2" s="447"/>
      <c r="IBW2" s="447"/>
      <c r="IBX2" s="447"/>
      <c r="IBY2" s="447"/>
      <c r="IBZ2" s="447"/>
      <c r="ICA2" s="447"/>
      <c r="ICB2" s="447"/>
      <c r="ICC2" s="447"/>
      <c r="ICD2" s="447"/>
      <c r="ICE2" s="447"/>
      <c r="ICF2" s="447"/>
      <c r="ICG2" s="447"/>
      <c r="ICH2" s="447"/>
      <c r="ICI2" s="447"/>
      <c r="ICJ2" s="447"/>
      <c r="ICK2" s="447"/>
      <c r="ICL2" s="447"/>
      <c r="ICM2" s="447"/>
      <c r="ICN2" s="447"/>
      <c r="ICO2" s="447"/>
      <c r="ICP2" s="447"/>
      <c r="ICQ2" s="447"/>
      <c r="ICR2" s="447"/>
      <c r="ICS2" s="447"/>
      <c r="ICT2" s="447"/>
      <c r="ICU2" s="447"/>
      <c r="ICV2" s="447"/>
      <c r="ICW2" s="447"/>
      <c r="ICX2" s="447"/>
      <c r="ICY2" s="447"/>
      <c r="ICZ2" s="447"/>
      <c r="IDA2" s="447"/>
      <c r="IDB2" s="447"/>
      <c r="IDC2" s="447"/>
      <c r="IDD2" s="447"/>
      <c r="IDE2" s="447"/>
      <c r="IDF2" s="447"/>
      <c r="IDG2" s="447"/>
      <c r="IDH2" s="447"/>
      <c r="IDI2" s="447"/>
      <c r="IDJ2" s="447"/>
      <c r="IDK2" s="447"/>
      <c r="IDL2" s="447"/>
      <c r="IDM2" s="447"/>
      <c r="IDN2" s="447"/>
      <c r="IDO2" s="447"/>
      <c r="IDP2" s="447"/>
      <c r="IDQ2" s="447"/>
      <c r="IDR2" s="447"/>
      <c r="IDS2" s="447"/>
      <c r="IDT2" s="447"/>
      <c r="IDU2" s="447"/>
      <c r="IDV2" s="447"/>
      <c r="IDW2" s="447"/>
      <c r="IDX2" s="447"/>
      <c r="IDY2" s="447"/>
      <c r="IDZ2" s="447"/>
      <c r="IEA2" s="447"/>
      <c r="IEB2" s="447"/>
      <c r="IEC2" s="447"/>
      <c r="IED2" s="447"/>
      <c r="IEE2" s="447"/>
      <c r="IEF2" s="447"/>
      <c r="IEG2" s="447"/>
      <c r="IEH2" s="447"/>
      <c r="IEI2" s="447"/>
      <c r="IEJ2" s="447"/>
      <c r="IEK2" s="447"/>
      <c r="IEL2" s="447"/>
      <c r="IEM2" s="447"/>
      <c r="IEN2" s="447"/>
      <c r="IEO2" s="447"/>
      <c r="IEP2" s="447"/>
      <c r="IEQ2" s="447"/>
      <c r="IER2" s="447"/>
      <c r="IES2" s="447"/>
      <c r="IET2" s="447"/>
      <c r="IEU2" s="447"/>
      <c r="IEV2" s="447"/>
      <c r="IEW2" s="447"/>
      <c r="IEX2" s="447"/>
      <c r="IEY2" s="447"/>
      <c r="IEZ2" s="447"/>
      <c r="IFA2" s="447"/>
      <c r="IFB2" s="447"/>
      <c r="IFC2" s="447"/>
      <c r="IFD2" s="447"/>
      <c r="IFE2" s="447"/>
      <c r="IFF2" s="447"/>
      <c r="IFG2" s="447"/>
      <c r="IFH2" s="447"/>
      <c r="IFI2" s="447"/>
      <c r="IFJ2" s="447"/>
      <c r="IFK2" s="447"/>
      <c r="IFL2" s="447"/>
      <c r="IFM2" s="447"/>
      <c r="IFN2" s="447"/>
      <c r="IFO2" s="447"/>
      <c r="IFP2" s="447"/>
      <c r="IFQ2" s="447"/>
      <c r="IFR2" s="447"/>
      <c r="IFS2" s="447"/>
      <c r="IFT2" s="447"/>
      <c r="IFU2" s="447"/>
      <c r="IFV2" s="447"/>
      <c r="IFW2" s="447"/>
      <c r="IFX2" s="447"/>
      <c r="IFY2" s="447"/>
      <c r="IFZ2" s="447"/>
      <c r="IGA2" s="447"/>
      <c r="IGB2" s="447"/>
      <c r="IGC2" s="447"/>
      <c r="IGD2" s="447"/>
      <c r="IGE2" s="447"/>
      <c r="IGF2" s="447"/>
      <c r="IGG2" s="447"/>
      <c r="IGH2" s="447"/>
      <c r="IGI2" s="447"/>
      <c r="IGJ2" s="447"/>
      <c r="IGK2" s="447"/>
      <c r="IGL2" s="447"/>
      <c r="IGM2" s="447"/>
      <c r="IGN2" s="447"/>
      <c r="IGO2" s="447"/>
      <c r="IGP2" s="447"/>
      <c r="IGQ2" s="447"/>
      <c r="IGR2" s="447"/>
      <c r="IGS2" s="447"/>
      <c r="IGT2" s="447"/>
      <c r="IGU2" s="447"/>
      <c r="IGV2" s="447"/>
      <c r="IGW2" s="447"/>
      <c r="IGX2" s="447"/>
      <c r="IGY2" s="447"/>
      <c r="IGZ2" s="447"/>
      <c r="IHA2" s="447"/>
      <c r="IHB2" s="447"/>
      <c r="IHC2" s="447"/>
      <c r="IHD2" s="447"/>
      <c r="IHE2" s="447"/>
      <c r="IHF2" s="447"/>
      <c r="IHG2" s="447"/>
      <c r="IHH2" s="447"/>
      <c r="IHI2" s="447"/>
      <c r="IHJ2" s="447"/>
      <c r="IHK2" s="447"/>
      <c r="IHL2" s="447"/>
      <c r="IHM2" s="447"/>
      <c r="IHN2" s="447"/>
      <c r="IHO2" s="447"/>
      <c r="IHP2" s="447"/>
      <c r="IHQ2" s="447"/>
      <c r="IHR2" s="447"/>
      <c r="IHS2" s="447"/>
      <c r="IHT2" s="447"/>
      <c r="IHU2" s="447"/>
      <c r="IHV2" s="447"/>
      <c r="IHW2" s="447"/>
      <c r="IHX2" s="447"/>
      <c r="IHY2" s="447"/>
      <c r="IHZ2" s="447"/>
      <c r="IIA2" s="447"/>
      <c r="IIB2" s="447"/>
      <c r="IIC2" s="447"/>
      <c r="IID2" s="447"/>
      <c r="IIE2" s="447"/>
      <c r="IIF2" s="447"/>
      <c r="IIG2" s="447"/>
      <c r="IIH2" s="447"/>
      <c r="III2" s="447"/>
      <c r="IIJ2" s="447"/>
      <c r="IIK2" s="447"/>
      <c r="IIL2" s="447"/>
      <c r="IIM2" s="447"/>
      <c r="IIN2" s="447"/>
      <c r="IIO2" s="447"/>
      <c r="IIP2" s="447"/>
      <c r="IIQ2" s="447"/>
      <c r="IIR2" s="447"/>
      <c r="IIS2" s="447"/>
      <c r="IIT2" s="447"/>
      <c r="IIU2" s="447"/>
      <c r="IIV2" s="447"/>
      <c r="IIW2" s="447"/>
      <c r="IIX2" s="447"/>
      <c r="IIY2" s="447"/>
      <c r="IIZ2" s="447"/>
      <c r="IJA2" s="447"/>
      <c r="IJB2" s="447"/>
      <c r="IJC2" s="447"/>
      <c r="IJD2" s="447"/>
      <c r="IJE2" s="447"/>
      <c r="IJF2" s="447"/>
      <c r="IJG2" s="447"/>
      <c r="IJH2" s="447"/>
      <c r="IJI2" s="447"/>
      <c r="IJJ2" s="447"/>
      <c r="IJK2" s="447"/>
      <c r="IJL2" s="447"/>
      <c r="IJM2" s="447"/>
      <c r="IJN2" s="447"/>
      <c r="IJO2" s="447"/>
      <c r="IJP2" s="447"/>
      <c r="IJQ2" s="447"/>
      <c r="IJR2" s="447"/>
      <c r="IJS2" s="447"/>
      <c r="IJT2" s="447"/>
      <c r="IJU2" s="447"/>
      <c r="IJV2" s="447"/>
      <c r="IJW2" s="447"/>
      <c r="IJX2" s="447"/>
      <c r="IJY2" s="447"/>
      <c r="IJZ2" s="447"/>
      <c r="IKA2" s="447"/>
      <c r="IKB2" s="447"/>
      <c r="IKC2" s="447"/>
      <c r="IKD2" s="447"/>
      <c r="IKE2" s="447"/>
      <c r="IKF2" s="447"/>
      <c r="IKG2" s="447"/>
      <c r="IKH2" s="447"/>
      <c r="IKI2" s="447"/>
      <c r="IKJ2" s="447"/>
      <c r="IKK2" s="447"/>
      <c r="IKL2" s="447"/>
      <c r="IKM2" s="447"/>
      <c r="IKN2" s="447"/>
      <c r="IKO2" s="447"/>
      <c r="IKP2" s="447"/>
      <c r="IKQ2" s="447"/>
      <c r="IKR2" s="447"/>
      <c r="IKS2" s="447"/>
      <c r="IKT2" s="447"/>
      <c r="IKU2" s="447"/>
      <c r="IKV2" s="447"/>
      <c r="IKW2" s="447"/>
      <c r="IKX2" s="447"/>
      <c r="IKY2" s="447"/>
      <c r="IKZ2" s="447"/>
      <c r="ILA2" s="447"/>
      <c r="ILB2" s="447"/>
      <c r="ILC2" s="447"/>
      <c r="ILD2" s="447"/>
      <c r="ILE2" s="447"/>
      <c r="ILF2" s="447"/>
      <c r="ILG2" s="447"/>
      <c r="ILH2" s="447"/>
      <c r="ILI2" s="447"/>
      <c r="ILJ2" s="447"/>
      <c r="ILK2" s="447"/>
      <c r="ILL2" s="447"/>
      <c r="ILM2" s="447"/>
      <c r="ILN2" s="447"/>
      <c r="ILO2" s="447"/>
      <c r="ILP2" s="447"/>
      <c r="ILQ2" s="447"/>
      <c r="ILR2" s="447"/>
      <c r="ILS2" s="447"/>
      <c r="ILT2" s="447"/>
      <c r="ILU2" s="447"/>
      <c r="ILV2" s="447"/>
      <c r="ILW2" s="447"/>
      <c r="ILX2" s="447"/>
      <c r="ILY2" s="447"/>
      <c r="ILZ2" s="447"/>
      <c r="IMA2" s="447"/>
      <c r="IMB2" s="447"/>
      <c r="IMC2" s="447"/>
      <c r="IMD2" s="447"/>
      <c r="IME2" s="447"/>
      <c r="IMF2" s="447"/>
      <c r="IMG2" s="447"/>
      <c r="IMH2" s="447"/>
      <c r="IMI2" s="447"/>
      <c r="IMJ2" s="447"/>
      <c r="IMK2" s="447"/>
      <c r="IML2" s="447"/>
      <c r="IMM2" s="447"/>
      <c r="IMN2" s="447"/>
      <c r="IMO2" s="447"/>
      <c r="IMP2" s="447"/>
      <c r="IMQ2" s="447"/>
      <c r="IMR2" s="447"/>
      <c r="IMS2" s="447"/>
      <c r="IMT2" s="447"/>
      <c r="IMU2" s="447"/>
      <c r="IMV2" s="447"/>
      <c r="IMW2" s="447"/>
      <c r="IMX2" s="447"/>
      <c r="IMY2" s="447"/>
      <c r="IMZ2" s="447"/>
      <c r="INA2" s="447"/>
      <c r="INB2" s="447"/>
      <c r="INC2" s="447"/>
      <c r="IND2" s="447"/>
      <c r="INE2" s="447"/>
      <c r="INF2" s="447"/>
      <c r="ING2" s="447"/>
      <c r="INH2" s="447"/>
      <c r="INI2" s="447"/>
      <c r="INJ2" s="447"/>
      <c r="INK2" s="447"/>
      <c r="INL2" s="447"/>
      <c r="INM2" s="447"/>
      <c r="INN2" s="447"/>
      <c r="INO2" s="447"/>
      <c r="INP2" s="447"/>
      <c r="INQ2" s="447"/>
      <c r="INR2" s="447"/>
      <c r="INS2" s="447"/>
      <c r="INT2" s="447"/>
      <c r="INU2" s="447"/>
      <c r="INV2" s="447"/>
      <c r="INW2" s="447"/>
      <c r="INX2" s="447"/>
      <c r="INY2" s="447"/>
      <c r="INZ2" s="447"/>
      <c r="IOA2" s="447"/>
      <c r="IOB2" s="447"/>
      <c r="IOC2" s="447"/>
      <c r="IOD2" s="447"/>
      <c r="IOE2" s="447"/>
      <c r="IOF2" s="447"/>
      <c r="IOG2" s="447"/>
      <c r="IOH2" s="447"/>
      <c r="IOI2" s="447"/>
      <c r="IOJ2" s="447"/>
      <c r="IOK2" s="447"/>
      <c r="IOL2" s="447"/>
      <c r="IOM2" s="447"/>
      <c r="ION2" s="447"/>
      <c r="IOO2" s="447"/>
      <c r="IOP2" s="447"/>
      <c r="IOQ2" s="447"/>
      <c r="IOR2" s="447"/>
      <c r="IOS2" s="447"/>
      <c r="IOT2" s="447"/>
      <c r="IOU2" s="447"/>
      <c r="IOV2" s="447"/>
      <c r="IOW2" s="447"/>
      <c r="IOX2" s="447"/>
      <c r="IOY2" s="447"/>
      <c r="IOZ2" s="447"/>
      <c r="IPA2" s="447"/>
      <c r="IPB2" s="447"/>
      <c r="IPC2" s="447"/>
      <c r="IPD2" s="447"/>
      <c r="IPE2" s="447"/>
      <c r="IPF2" s="447"/>
      <c r="IPG2" s="447"/>
      <c r="IPH2" s="447"/>
      <c r="IPI2" s="447"/>
      <c r="IPJ2" s="447"/>
      <c r="IPK2" s="447"/>
      <c r="IPL2" s="447"/>
      <c r="IPM2" s="447"/>
      <c r="IPN2" s="447"/>
      <c r="IPO2" s="447"/>
      <c r="IPP2" s="447"/>
      <c r="IPQ2" s="447"/>
      <c r="IPR2" s="447"/>
      <c r="IPS2" s="447"/>
      <c r="IPT2" s="447"/>
      <c r="IPU2" s="447"/>
      <c r="IPV2" s="447"/>
      <c r="IPW2" s="447"/>
      <c r="IPX2" s="447"/>
      <c r="IPY2" s="447"/>
      <c r="IPZ2" s="447"/>
      <c r="IQA2" s="447"/>
      <c r="IQB2" s="447"/>
      <c r="IQC2" s="447"/>
      <c r="IQD2" s="447"/>
      <c r="IQE2" s="447"/>
      <c r="IQF2" s="447"/>
      <c r="IQG2" s="447"/>
      <c r="IQH2" s="447"/>
      <c r="IQI2" s="447"/>
      <c r="IQJ2" s="447"/>
      <c r="IQK2" s="447"/>
      <c r="IQL2" s="447"/>
      <c r="IQM2" s="447"/>
      <c r="IQN2" s="447"/>
      <c r="IQO2" s="447"/>
      <c r="IQP2" s="447"/>
      <c r="IQQ2" s="447"/>
      <c r="IQR2" s="447"/>
      <c r="IQS2" s="447"/>
      <c r="IQT2" s="447"/>
      <c r="IQU2" s="447"/>
      <c r="IQV2" s="447"/>
      <c r="IQW2" s="447"/>
      <c r="IQX2" s="447"/>
      <c r="IQY2" s="447"/>
      <c r="IQZ2" s="447"/>
      <c r="IRA2" s="447"/>
      <c r="IRB2" s="447"/>
      <c r="IRC2" s="447"/>
      <c r="IRD2" s="447"/>
      <c r="IRE2" s="447"/>
      <c r="IRF2" s="447"/>
      <c r="IRG2" s="447"/>
      <c r="IRH2" s="447"/>
      <c r="IRI2" s="447"/>
      <c r="IRJ2" s="447"/>
      <c r="IRK2" s="447"/>
      <c r="IRL2" s="447"/>
      <c r="IRM2" s="447"/>
      <c r="IRN2" s="447"/>
      <c r="IRO2" s="447"/>
      <c r="IRP2" s="447"/>
      <c r="IRQ2" s="447"/>
      <c r="IRR2" s="447"/>
      <c r="IRS2" s="447"/>
      <c r="IRT2" s="447"/>
      <c r="IRU2" s="447"/>
      <c r="IRV2" s="447"/>
      <c r="IRW2" s="447"/>
      <c r="IRX2" s="447"/>
      <c r="IRY2" s="447"/>
      <c r="IRZ2" s="447"/>
      <c r="ISA2" s="447"/>
      <c r="ISB2" s="447"/>
      <c r="ISC2" s="447"/>
      <c r="ISD2" s="447"/>
      <c r="ISE2" s="447"/>
      <c r="ISF2" s="447"/>
      <c r="ISG2" s="447"/>
      <c r="ISH2" s="447"/>
      <c r="ISI2" s="447"/>
      <c r="ISJ2" s="447"/>
      <c r="ISK2" s="447"/>
      <c r="ISL2" s="447"/>
      <c r="ISM2" s="447"/>
      <c r="ISN2" s="447"/>
      <c r="ISO2" s="447"/>
      <c r="ISP2" s="447"/>
      <c r="ISQ2" s="447"/>
      <c r="ISR2" s="447"/>
      <c r="ISS2" s="447"/>
      <c r="IST2" s="447"/>
      <c r="ISU2" s="447"/>
      <c r="ISV2" s="447"/>
      <c r="ISW2" s="447"/>
      <c r="ISX2" s="447"/>
      <c r="ISY2" s="447"/>
      <c r="ISZ2" s="447"/>
      <c r="ITA2" s="447"/>
      <c r="ITB2" s="447"/>
      <c r="ITC2" s="447"/>
      <c r="ITD2" s="447"/>
      <c r="ITE2" s="447"/>
      <c r="ITF2" s="447"/>
      <c r="ITG2" s="447"/>
      <c r="ITH2" s="447"/>
      <c r="ITI2" s="447"/>
      <c r="ITJ2" s="447"/>
      <c r="ITK2" s="447"/>
      <c r="ITL2" s="447"/>
      <c r="ITM2" s="447"/>
      <c r="ITN2" s="447"/>
      <c r="ITO2" s="447"/>
      <c r="ITP2" s="447"/>
      <c r="ITQ2" s="447"/>
      <c r="ITR2" s="447"/>
      <c r="ITS2" s="447"/>
      <c r="ITT2" s="447"/>
      <c r="ITU2" s="447"/>
      <c r="ITV2" s="447"/>
      <c r="ITW2" s="447"/>
      <c r="ITX2" s="447"/>
      <c r="ITY2" s="447"/>
      <c r="ITZ2" s="447"/>
      <c r="IUA2" s="447"/>
      <c r="IUB2" s="447"/>
      <c r="IUC2" s="447"/>
      <c r="IUD2" s="447"/>
      <c r="IUE2" s="447"/>
      <c r="IUF2" s="447"/>
      <c r="IUG2" s="447"/>
      <c r="IUH2" s="447"/>
      <c r="IUI2" s="447"/>
      <c r="IUJ2" s="447"/>
      <c r="IUK2" s="447"/>
      <c r="IUL2" s="447"/>
      <c r="IUM2" s="447"/>
      <c r="IUN2" s="447"/>
      <c r="IUO2" s="447"/>
      <c r="IUP2" s="447"/>
      <c r="IUQ2" s="447"/>
      <c r="IUR2" s="447"/>
      <c r="IUS2" s="447"/>
      <c r="IUT2" s="447"/>
      <c r="IUU2" s="447"/>
      <c r="IUV2" s="447"/>
      <c r="IUW2" s="447"/>
      <c r="IUX2" s="447"/>
      <c r="IUY2" s="447"/>
      <c r="IUZ2" s="447"/>
      <c r="IVA2" s="447"/>
      <c r="IVB2" s="447"/>
      <c r="IVC2" s="447"/>
      <c r="IVD2" s="447"/>
      <c r="IVE2" s="447"/>
      <c r="IVF2" s="447"/>
      <c r="IVG2" s="447"/>
      <c r="IVH2" s="447"/>
      <c r="IVI2" s="447"/>
      <c r="IVJ2" s="447"/>
      <c r="IVK2" s="447"/>
      <c r="IVL2" s="447"/>
      <c r="IVM2" s="447"/>
      <c r="IVN2" s="447"/>
      <c r="IVO2" s="447"/>
      <c r="IVP2" s="447"/>
      <c r="IVQ2" s="447"/>
      <c r="IVR2" s="447"/>
      <c r="IVS2" s="447"/>
      <c r="IVT2" s="447"/>
      <c r="IVU2" s="447"/>
      <c r="IVV2" s="447"/>
      <c r="IVW2" s="447"/>
      <c r="IVX2" s="447"/>
      <c r="IVY2" s="447"/>
      <c r="IVZ2" s="447"/>
      <c r="IWA2" s="447"/>
      <c r="IWB2" s="447"/>
      <c r="IWC2" s="447"/>
      <c r="IWD2" s="447"/>
      <c r="IWE2" s="447"/>
      <c r="IWF2" s="447"/>
      <c r="IWG2" s="447"/>
      <c r="IWH2" s="447"/>
      <c r="IWI2" s="447"/>
      <c r="IWJ2" s="447"/>
      <c r="IWK2" s="447"/>
      <c r="IWL2" s="447"/>
      <c r="IWM2" s="447"/>
      <c r="IWN2" s="447"/>
      <c r="IWO2" s="447"/>
      <c r="IWP2" s="447"/>
      <c r="IWQ2" s="447"/>
      <c r="IWR2" s="447"/>
      <c r="IWS2" s="447"/>
      <c r="IWT2" s="447"/>
      <c r="IWU2" s="447"/>
      <c r="IWV2" s="447"/>
      <c r="IWW2" s="447"/>
      <c r="IWX2" s="447"/>
      <c r="IWY2" s="447"/>
      <c r="IWZ2" s="447"/>
      <c r="IXA2" s="447"/>
      <c r="IXB2" s="447"/>
      <c r="IXC2" s="447"/>
      <c r="IXD2" s="447"/>
      <c r="IXE2" s="447"/>
      <c r="IXF2" s="447"/>
      <c r="IXG2" s="447"/>
      <c r="IXH2" s="447"/>
      <c r="IXI2" s="447"/>
      <c r="IXJ2" s="447"/>
      <c r="IXK2" s="447"/>
      <c r="IXL2" s="447"/>
      <c r="IXM2" s="447"/>
      <c r="IXN2" s="447"/>
      <c r="IXO2" s="447"/>
      <c r="IXP2" s="447"/>
      <c r="IXQ2" s="447"/>
      <c r="IXR2" s="447"/>
      <c r="IXS2" s="447"/>
      <c r="IXT2" s="447"/>
      <c r="IXU2" s="447"/>
      <c r="IXV2" s="447"/>
      <c r="IXW2" s="447"/>
      <c r="IXX2" s="447"/>
      <c r="IXY2" s="447"/>
      <c r="IXZ2" s="447"/>
      <c r="IYA2" s="447"/>
      <c r="IYB2" s="447"/>
      <c r="IYC2" s="447"/>
      <c r="IYD2" s="447"/>
      <c r="IYE2" s="447"/>
      <c r="IYF2" s="447"/>
      <c r="IYG2" s="447"/>
      <c r="IYH2" s="447"/>
      <c r="IYI2" s="447"/>
      <c r="IYJ2" s="447"/>
      <c r="IYK2" s="447"/>
      <c r="IYL2" s="447"/>
      <c r="IYM2" s="447"/>
      <c r="IYN2" s="447"/>
      <c r="IYO2" s="447"/>
      <c r="IYP2" s="447"/>
      <c r="IYQ2" s="447"/>
      <c r="IYR2" s="447"/>
      <c r="IYS2" s="447"/>
      <c r="IYT2" s="447"/>
      <c r="IYU2" s="447"/>
      <c r="IYV2" s="447"/>
      <c r="IYW2" s="447"/>
      <c r="IYX2" s="447"/>
      <c r="IYY2" s="447"/>
      <c r="IYZ2" s="447"/>
      <c r="IZA2" s="447"/>
      <c r="IZB2" s="447"/>
      <c r="IZC2" s="447"/>
      <c r="IZD2" s="447"/>
      <c r="IZE2" s="447"/>
      <c r="IZF2" s="447"/>
      <c r="IZG2" s="447"/>
      <c r="IZH2" s="447"/>
      <c r="IZI2" s="447"/>
      <c r="IZJ2" s="447"/>
      <c r="IZK2" s="447"/>
      <c r="IZL2" s="447"/>
      <c r="IZM2" s="447"/>
      <c r="IZN2" s="447"/>
      <c r="IZO2" s="447"/>
      <c r="IZP2" s="447"/>
      <c r="IZQ2" s="447"/>
      <c r="IZR2" s="447"/>
      <c r="IZS2" s="447"/>
      <c r="IZT2" s="447"/>
      <c r="IZU2" s="447"/>
      <c r="IZV2" s="447"/>
      <c r="IZW2" s="447"/>
      <c r="IZX2" s="447"/>
      <c r="IZY2" s="447"/>
      <c r="IZZ2" s="447"/>
      <c r="JAA2" s="447"/>
      <c r="JAB2" s="447"/>
      <c r="JAC2" s="447"/>
      <c r="JAD2" s="447"/>
      <c r="JAE2" s="447"/>
      <c r="JAF2" s="447"/>
      <c r="JAG2" s="447"/>
      <c r="JAH2" s="447"/>
      <c r="JAI2" s="447"/>
      <c r="JAJ2" s="447"/>
      <c r="JAK2" s="447"/>
      <c r="JAL2" s="447"/>
      <c r="JAM2" s="447"/>
      <c r="JAN2" s="447"/>
      <c r="JAO2" s="447"/>
      <c r="JAP2" s="447"/>
      <c r="JAQ2" s="447"/>
      <c r="JAR2" s="447"/>
      <c r="JAS2" s="447"/>
      <c r="JAT2" s="447"/>
      <c r="JAU2" s="447"/>
      <c r="JAV2" s="447"/>
      <c r="JAW2" s="447"/>
      <c r="JAX2" s="447"/>
      <c r="JAY2" s="447"/>
      <c r="JAZ2" s="447"/>
      <c r="JBA2" s="447"/>
      <c r="JBB2" s="447"/>
      <c r="JBC2" s="447"/>
      <c r="JBD2" s="447"/>
      <c r="JBE2" s="447"/>
      <c r="JBF2" s="447"/>
      <c r="JBG2" s="447"/>
      <c r="JBH2" s="447"/>
      <c r="JBI2" s="447"/>
      <c r="JBJ2" s="447"/>
      <c r="JBK2" s="447"/>
      <c r="JBL2" s="447"/>
      <c r="JBM2" s="447"/>
      <c r="JBN2" s="447"/>
      <c r="JBO2" s="447"/>
      <c r="JBP2" s="447"/>
      <c r="JBQ2" s="447"/>
      <c r="JBR2" s="447"/>
      <c r="JBS2" s="447"/>
      <c r="JBT2" s="447"/>
      <c r="JBU2" s="447"/>
      <c r="JBV2" s="447"/>
      <c r="JBW2" s="447"/>
      <c r="JBX2" s="447"/>
      <c r="JBY2" s="447"/>
      <c r="JBZ2" s="447"/>
      <c r="JCA2" s="447"/>
      <c r="JCB2" s="447"/>
      <c r="JCC2" s="447"/>
      <c r="JCD2" s="447"/>
      <c r="JCE2" s="447"/>
      <c r="JCF2" s="447"/>
      <c r="JCG2" s="447"/>
      <c r="JCH2" s="447"/>
      <c r="JCI2" s="447"/>
      <c r="JCJ2" s="447"/>
      <c r="JCK2" s="447"/>
      <c r="JCL2" s="447"/>
      <c r="JCM2" s="447"/>
      <c r="JCN2" s="447"/>
      <c r="JCO2" s="447"/>
      <c r="JCP2" s="447"/>
      <c r="JCQ2" s="447"/>
      <c r="JCR2" s="447"/>
      <c r="JCS2" s="447"/>
      <c r="JCT2" s="447"/>
      <c r="JCU2" s="447"/>
      <c r="JCV2" s="447"/>
      <c r="JCW2" s="447"/>
      <c r="JCX2" s="447"/>
      <c r="JCY2" s="447"/>
      <c r="JCZ2" s="447"/>
      <c r="JDA2" s="447"/>
      <c r="JDB2" s="447"/>
      <c r="JDC2" s="447"/>
      <c r="JDD2" s="447"/>
      <c r="JDE2" s="447"/>
      <c r="JDF2" s="447"/>
      <c r="JDG2" s="447"/>
      <c r="JDH2" s="447"/>
      <c r="JDI2" s="447"/>
      <c r="JDJ2" s="447"/>
      <c r="JDK2" s="447"/>
      <c r="JDL2" s="447"/>
      <c r="JDM2" s="447"/>
      <c r="JDN2" s="447"/>
      <c r="JDO2" s="447"/>
      <c r="JDP2" s="447"/>
      <c r="JDQ2" s="447"/>
      <c r="JDR2" s="447"/>
      <c r="JDS2" s="447"/>
      <c r="JDT2" s="447"/>
      <c r="JDU2" s="447"/>
      <c r="JDV2" s="447"/>
      <c r="JDW2" s="447"/>
      <c r="JDX2" s="447"/>
      <c r="JDY2" s="447"/>
      <c r="JDZ2" s="447"/>
      <c r="JEA2" s="447"/>
      <c r="JEB2" s="447"/>
      <c r="JEC2" s="447"/>
      <c r="JED2" s="447"/>
      <c r="JEE2" s="447"/>
      <c r="JEF2" s="447"/>
      <c r="JEG2" s="447"/>
      <c r="JEH2" s="447"/>
      <c r="JEI2" s="447"/>
      <c r="JEJ2" s="447"/>
      <c r="JEK2" s="447"/>
      <c r="JEL2" s="447"/>
      <c r="JEM2" s="447"/>
      <c r="JEN2" s="447"/>
      <c r="JEO2" s="447"/>
      <c r="JEP2" s="447"/>
      <c r="JEQ2" s="447"/>
      <c r="JER2" s="447"/>
      <c r="JES2" s="447"/>
      <c r="JET2" s="447"/>
      <c r="JEU2" s="447"/>
      <c r="JEV2" s="447"/>
      <c r="JEW2" s="447"/>
      <c r="JEX2" s="447"/>
      <c r="JEY2" s="447"/>
      <c r="JEZ2" s="447"/>
      <c r="JFA2" s="447"/>
      <c r="JFB2" s="447"/>
      <c r="JFC2" s="447"/>
      <c r="JFD2" s="447"/>
      <c r="JFE2" s="447"/>
      <c r="JFF2" s="447"/>
      <c r="JFG2" s="447"/>
      <c r="JFH2" s="447"/>
      <c r="JFI2" s="447"/>
      <c r="JFJ2" s="447"/>
      <c r="JFK2" s="447"/>
      <c r="JFL2" s="447"/>
      <c r="JFM2" s="447"/>
      <c r="JFN2" s="447"/>
      <c r="JFO2" s="447"/>
      <c r="JFP2" s="447"/>
      <c r="JFQ2" s="447"/>
      <c r="JFR2" s="447"/>
      <c r="JFS2" s="447"/>
      <c r="JFT2" s="447"/>
      <c r="JFU2" s="447"/>
      <c r="JFV2" s="447"/>
      <c r="JFW2" s="447"/>
      <c r="JFX2" s="447"/>
      <c r="JFY2" s="447"/>
      <c r="JFZ2" s="447"/>
      <c r="JGA2" s="447"/>
      <c r="JGB2" s="447"/>
      <c r="JGC2" s="447"/>
      <c r="JGD2" s="447"/>
      <c r="JGE2" s="447"/>
      <c r="JGF2" s="447"/>
      <c r="JGG2" s="447"/>
      <c r="JGH2" s="447"/>
      <c r="JGI2" s="447"/>
      <c r="JGJ2" s="447"/>
      <c r="JGK2" s="447"/>
      <c r="JGL2" s="447"/>
      <c r="JGM2" s="447"/>
      <c r="JGN2" s="447"/>
      <c r="JGO2" s="447"/>
      <c r="JGP2" s="447"/>
      <c r="JGQ2" s="447"/>
      <c r="JGR2" s="447"/>
      <c r="JGS2" s="447"/>
      <c r="JGT2" s="447"/>
      <c r="JGU2" s="447"/>
      <c r="JGV2" s="447"/>
      <c r="JGW2" s="447"/>
      <c r="JGX2" s="447"/>
      <c r="JGY2" s="447"/>
      <c r="JGZ2" s="447"/>
      <c r="JHA2" s="447"/>
      <c r="JHB2" s="447"/>
      <c r="JHC2" s="447"/>
      <c r="JHD2" s="447"/>
      <c r="JHE2" s="447"/>
      <c r="JHF2" s="447"/>
      <c r="JHG2" s="447"/>
      <c r="JHH2" s="447"/>
      <c r="JHI2" s="447"/>
      <c r="JHJ2" s="447"/>
      <c r="JHK2" s="447"/>
      <c r="JHL2" s="447"/>
      <c r="JHM2" s="447"/>
      <c r="JHN2" s="447"/>
      <c r="JHO2" s="447"/>
      <c r="JHP2" s="447"/>
      <c r="JHQ2" s="447"/>
      <c r="JHR2" s="447"/>
      <c r="JHS2" s="447"/>
      <c r="JHT2" s="447"/>
      <c r="JHU2" s="447"/>
      <c r="JHV2" s="447"/>
      <c r="JHW2" s="447"/>
      <c r="JHX2" s="447"/>
      <c r="JHY2" s="447"/>
      <c r="JHZ2" s="447"/>
      <c r="JIA2" s="447"/>
      <c r="JIB2" s="447"/>
      <c r="JIC2" s="447"/>
      <c r="JID2" s="447"/>
      <c r="JIE2" s="447"/>
      <c r="JIF2" s="447"/>
      <c r="JIG2" s="447"/>
      <c r="JIH2" s="447"/>
      <c r="JII2" s="447"/>
      <c r="JIJ2" s="447"/>
      <c r="JIK2" s="447"/>
      <c r="JIL2" s="447"/>
      <c r="JIM2" s="447"/>
      <c r="JIN2" s="447"/>
      <c r="JIO2" s="447"/>
      <c r="JIP2" s="447"/>
      <c r="JIQ2" s="447"/>
      <c r="JIR2" s="447"/>
      <c r="JIS2" s="447"/>
      <c r="JIT2" s="447"/>
      <c r="JIU2" s="447"/>
      <c r="JIV2" s="447"/>
      <c r="JIW2" s="447"/>
      <c r="JIX2" s="447"/>
      <c r="JIY2" s="447"/>
      <c r="JIZ2" s="447"/>
      <c r="JJA2" s="447"/>
      <c r="JJB2" s="447"/>
      <c r="JJC2" s="447"/>
      <c r="JJD2" s="447"/>
      <c r="JJE2" s="447"/>
      <c r="JJF2" s="447"/>
      <c r="JJG2" s="447"/>
      <c r="JJH2" s="447"/>
      <c r="JJI2" s="447"/>
      <c r="JJJ2" s="447"/>
      <c r="JJK2" s="447"/>
      <c r="JJL2" s="447"/>
      <c r="JJM2" s="447"/>
      <c r="JJN2" s="447"/>
      <c r="JJO2" s="447"/>
      <c r="JJP2" s="447"/>
      <c r="JJQ2" s="447"/>
      <c r="JJR2" s="447"/>
      <c r="JJS2" s="447"/>
      <c r="JJT2" s="447"/>
      <c r="JJU2" s="447"/>
      <c r="JJV2" s="447"/>
      <c r="JJW2" s="447"/>
      <c r="JJX2" s="447"/>
      <c r="JJY2" s="447"/>
      <c r="JJZ2" s="447"/>
      <c r="JKA2" s="447"/>
      <c r="JKB2" s="447"/>
      <c r="JKC2" s="447"/>
      <c r="JKD2" s="447"/>
      <c r="JKE2" s="447"/>
      <c r="JKF2" s="447"/>
      <c r="JKG2" s="447"/>
      <c r="JKH2" s="447"/>
      <c r="JKI2" s="447"/>
      <c r="JKJ2" s="447"/>
      <c r="JKK2" s="447"/>
      <c r="JKL2" s="447"/>
      <c r="JKM2" s="447"/>
      <c r="JKN2" s="447"/>
      <c r="JKO2" s="447"/>
      <c r="JKP2" s="447"/>
      <c r="JKQ2" s="447"/>
      <c r="JKR2" s="447"/>
      <c r="JKS2" s="447"/>
      <c r="JKT2" s="447"/>
      <c r="JKU2" s="447"/>
      <c r="JKV2" s="447"/>
      <c r="JKW2" s="447"/>
      <c r="JKX2" s="447"/>
      <c r="JKY2" s="447"/>
      <c r="JKZ2" s="447"/>
      <c r="JLA2" s="447"/>
      <c r="JLB2" s="447"/>
      <c r="JLC2" s="447"/>
      <c r="JLD2" s="447"/>
      <c r="JLE2" s="447"/>
      <c r="JLF2" s="447"/>
      <c r="JLG2" s="447"/>
      <c r="JLH2" s="447"/>
      <c r="JLI2" s="447"/>
      <c r="JLJ2" s="447"/>
      <c r="JLK2" s="447"/>
      <c r="JLL2" s="447"/>
      <c r="JLM2" s="447"/>
      <c r="JLN2" s="447"/>
      <c r="JLO2" s="447"/>
      <c r="JLP2" s="447"/>
      <c r="JLQ2" s="447"/>
      <c r="JLR2" s="447"/>
      <c r="JLS2" s="447"/>
      <c r="JLT2" s="447"/>
      <c r="JLU2" s="447"/>
      <c r="JLV2" s="447"/>
      <c r="JLW2" s="447"/>
      <c r="JLX2" s="447"/>
      <c r="JLY2" s="447"/>
      <c r="JLZ2" s="447"/>
      <c r="JMA2" s="447"/>
      <c r="JMB2" s="447"/>
      <c r="JMC2" s="447"/>
      <c r="JMD2" s="447"/>
      <c r="JME2" s="447"/>
      <c r="JMF2" s="447"/>
      <c r="JMG2" s="447"/>
      <c r="JMH2" s="447"/>
      <c r="JMI2" s="447"/>
      <c r="JMJ2" s="447"/>
      <c r="JMK2" s="447"/>
      <c r="JML2" s="447"/>
      <c r="JMM2" s="447"/>
      <c r="JMN2" s="447"/>
      <c r="JMO2" s="447"/>
      <c r="JMP2" s="447"/>
      <c r="JMQ2" s="447"/>
      <c r="JMR2" s="447"/>
      <c r="JMS2" s="447"/>
      <c r="JMT2" s="447"/>
      <c r="JMU2" s="447"/>
      <c r="JMV2" s="447"/>
      <c r="JMW2" s="447"/>
      <c r="JMX2" s="447"/>
      <c r="JMY2" s="447"/>
      <c r="JMZ2" s="447"/>
      <c r="JNA2" s="447"/>
      <c r="JNB2" s="447"/>
      <c r="JNC2" s="447"/>
      <c r="JND2" s="447"/>
      <c r="JNE2" s="447"/>
      <c r="JNF2" s="447"/>
      <c r="JNG2" s="447"/>
      <c r="JNH2" s="447"/>
      <c r="JNI2" s="447"/>
      <c r="JNJ2" s="447"/>
      <c r="JNK2" s="447"/>
      <c r="JNL2" s="447"/>
      <c r="JNM2" s="447"/>
      <c r="JNN2" s="447"/>
      <c r="JNO2" s="447"/>
      <c r="JNP2" s="447"/>
      <c r="JNQ2" s="447"/>
      <c r="JNR2" s="447"/>
      <c r="JNS2" s="447"/>
      <c r="JNT2" s="447"/>
      <c r="JNU2" s="447"/>
      <c r="JNV2" s="447"/>
      <c r="JNW2" s="447"/>
      <c r="JNX2" s="447"/>
      <c r="JNY2" s="447"/>
      <c r="JNZ2" s="447"/>
      <c r="JOA2" s="447"/>
      <c r="JOB2" s="447"/>
      <c r="JOC2" s="447"/>
      <c r="JOD2" s="447"/>
      <c r="JOE2" s="447"/>
      <c r="JOF2" s="447"/>
      <c r="JOG2" s="447"/>
      <c r="JOH2" s="447"/>
      <c r="JOI2" s="447"/>
      <c r="JOJ2" s="447"/>
      <c r="JOK2" s="447"/>
      <c r="JOL2" s="447"/>
      <c r="JOM2" s="447"/>
      <c r="JON2" s="447"/>
      <c r="JOO2" s="447"/>
      <c r="JOP2" s="447"/>
      <c r="JOQ2" s="447"/>
      <c r="JOR2" s="447"/>
      <c r="JOS2" s="447"/>
      <c r="JOT2" s="447"/>
      <c r="JOU2" s="447"/>
      <c r="JOV2" s="447"/>
      <c r="JOW2" s="447"/>
      <c r="JOX2" s="447"/>
      <c r="JOY2" s="447"/>
      <c r="JOZ2" s="447"/>
      <c r="JPA2" s="447"/>
      <c r="JPB2" s="447"/>
      <c r="JPC2" s="447"/>
      <c r="JPD2" s="447"/>
      <c r="JPE2" s="447"/>
      <c r="JPF2" s="447"/>
      <c r="JPG2" s="447"/>
      <c r="JPH2" s="447"/>
      <c r="JPI2" s="447"/>
      <c r="JPJ2" s="447"/>
      <c r="JPK2" s="447"/>
      <c r="JPL2" s="447"/>
      <c r="JPM2" s="447"/>
      <c r="JPN2" s="447"/>
      <c r="JPO2" s="447"/>
      <c r="JPP2" s="447"/>
      <c r="JPQ2" s="447"/>
      <c r="JPR2" s="447"/>
      <c r="JPS2" s="447"/>
      <c r="JPT2" s="447"/>
      <c r="JPU2" s="447"/>
      <c r="JPV2" s="447"/>
      <c r="JPW2" s="447"/>
      <c r="JPX2" s="447"/>
      <c r="JPY2" s="447"/>
      <c r="JPZ2" s="447"/>
      <c r="JQA2" s="447"/>
      <c r="JQB2" s="447"/>
      <c r="JQC2" s="447"/>
      <c r="JQD2" s="447"/>
      <c r="JQE2" s="447"/>
      <c r="JQF2" s="447"/>
      <c r="JQG2" s="447"/>
      <c r="JQH2" s="447"/>
      <c r="JQI2" s="447"/>
      <c r="JQJ2" s="447"/>
      <c r="JQK2" s="447"/>
      <c r="JQL2" s="447"/>
      <c r="JQM2" s="447"/>
      <c r="JQN2" s="447"/>
      <c r="JQO2" s="447"/>
      <c r="JQP2" s="447"/>
      <c r="JQQ2" s="447"/>
      <c r="JQR2" s="447"/>
      <c r="JQS2" s="447"/>
      <c r="JQT2" s="447"/>
      <c r="JQU2" s="447"/>
      <c r="JQV2" s="447"/>
      <c r="JQW2" s="447"/>
      <c r="JQX2" s="447"/>
      <c r="JQY2" s="447"/>
      <c r="JQZ2" s="447"/>
      <c r="JRA2" s="447"/>
      <c r="JRB2" s="447"/>
      <c r="JRC2" s="447"/>
      <c r="JRD2" s="447"/>
      <c r="JRE2" s="447"/>
      <c r="JRF2" s="447"/>
      <c r="JRG2" s="447"/>
      <c r="JRH2" s="447"/>
      <c r="JRI2" s="447"/>
      <c r="JRJ2" s="447"/>
      <c r="JRK2" s="447"/>
      <c r="JRL2" s="447"/>
      <c r="JRM2" s="447"/>
      <c r="JRN2" s="447"/>
      <c r="JRO2" s="447"/>
      <c r="JRP2" s="447"/>
      <c r="JRQ2" s="447"/>
      <c r="JRR2" s="447"/>
      <c r="JRS2" s="447"/>
      <c r="JRT2" s="447"/>
      <c r="JRU2" s="447"/>
      <c r="JRV2" s="447"/>
      <c r="JRW2" s="447"/>
      <c r="JRX2" s="447"/>
      <c r="JRY2" s="447"/>
      <c r="JRZ2" s="447"/>
      <c r="JSA2" s="447"/>
      <c r="JSB2" s="447"/>
      <c r="JSC2" s="447"/>
      <c r="JSD2" s="447"/>
      <c r="JSE2" s="447"/>
      <c r="JSF2" s="447"/>
      <c r="JSG2" s="447"/>
      <c r="JSH2" s="447"/>
      <c r="JSI2" s="447"/>
      <c r="JSJ2" s="447"/>
      <c r="JSK2" s="447"/>
      <c r="JSL2" s="447"/>
      <c r="JSM2" s="447"/>
      <c r="JSN2" s="447"/>
      <c r="JSO2" s="447"/>
      <c r="JSP2" s="447"/>
      <c r="JSQ2" s="447"/>
      <c r="JSR2" s="447"/>
      <c r="JSS2" s="447"/>
      <c r="JST2" s="447"/>
      <c r="JSU2" s="447"/>
      <c r="JSV2" s="447"/>
      <c r="JSW2" s="447"/>
      <c r="JSX2" s="447"/>
      <c r="JSY2" s="447"/>
      <c r="JSZ2" s="447"/>
      <c r="JTA2" s="447"/>
      <c r="JTB2" s="447"/>
      <c r="JTC2" s="447"/>
      <c r="JTD2" s="447"/>
      <c r="JTE2" s="447"/>
      <c r="JTF2" s="447"/>
      <c r="JTG2" s="447"/>
      <c r="JTH2" s="447"/>
      <c r="JTI2" s="447"/>
      <c r="JTJ2" s="447"/>
      <c r="JTK2" s="447"/>
      <c r="JTL2" s="447"/>
      <c r="JTM2" s="447"/>
      <c r="JTN2" s="447"/>
      <c r="JTO2" s="447"/>
      <c r="JTP2" s="447"/>
      <c r="JTQ2" s="447"/>
      <c r="JTR2" s="447"/>
      <c r="JTS2" s="447"/>
      <c r="JTT2" s="447"/>
      <c r="JTU2" s="447"/>
      <c r="JTV2" s="447"/>
      <c r="JTW2" s="447"/>
      <c r="JTX2" s="447"/>
      <c r="JTY2" s="447"/>
      <c r="JTZ2" s="447"/>
      <c r="JUA2" s="447"/>
      <c r="JUB2" s="447"/>
      <c r="JUC2" s="447"/>
      <c r="JUD2" s="447"/>
      <c r="JUE2" s="447"/>
      <c r="JUF2" s="447"/>
      <c r="JUG2" s="447"/>
      <c r="JUH2" s="447"/>
      <c r="JUI2" s="447"/>
      <c r="JUJ2" s="447"/>
      <c r="JUK2" s="447"/>
      <c r="JUL2" s="447"/>
      <c r="JUM2" s="447"/>
      <c r="JUN2" s="447"/>
      <c r="JUO2" s="447"/>
      <c r="JUP2" s="447"/>
      <c r="JUQ2" s="447"/>
      <c r="JUR2" s="447"/>
      <c r="JUS2" s="447"/>
      <c r="JUT2" s="447"/>
      <c r="JUU2" s="447"/>
      <c r="JUV2" s="447"/>
      <c r="JUW2" s="447"/>
      <c r="JUX2" s="447"/>
      <c r="JUY2" s="447"/>
      <c r="JUZ2" s="447"/>
      <c r="JVA2" s="447"/>
      <c r="JVB2" s="447"/>
      <c r="JVC2" s="447"/>
      <c r="JVD2" s="447"/>
      <c r="JVE2" s="447"/>
      <c r="JVF2" s="447"/>
      <c r="JVG2" s="447"/>
      <c r="JVH2" s="447"/>
      <c r="JVI2" s="447"/>
      <c r="JVJ2" s="447"/>
      <c r="JVK2" s="447"/>
      <c r="JVL2" s="447"/>
      <c r="JVM2" s="447"/>
      <c r="JVN2" s="447"/>
      <c r="JVO2" s="447"/>
      <c r="JVP2" s="447"/>
      <c r="JVQ2" s="447"/>
      <c r="JVR2" s="447"/>
      <c r="JVS2" s="447"/>
      <c r="JVT2" s="447"/>
      <c r="JVU2" s="447"/>
      <c r="JVV2" s="447"/>
      <c r="JVW2" s="447"/>
      <c r="JVX2" s="447"/>
      <c r="JVY2" s="447"/>
      <c r="JVZ2" s="447"/>
      <c r="JWA2" s="447"/>
      <c r="JWB2" s="447"/>
      <c r="JWC2" s="447"/>
      <c r="JWD2" s="447"/>
      <c r="JWE2" s="447"/>
      <c r="JWF2" s="447"/>
      <c r="JWG2" s="447"/>
      <c r="JWH2" s="447"/>
      <c r="JWI2" s="447"/>
      <c r="JWJ2" s="447"/>
      <c r="JWK2" s="447"/>
      <c r="JWL2" s="447"/>
      <c r="JWM2" s="447"/>
      <c r="JWN2" s="447"/>
      <c r="JWO2" s="447"/>
      <c r="JWP2" s="447"/>
      <c r="JWQ2" s="447"/>
      <c r="JWR2" s="447"/>
      <c r="JWS2" s="447"/>
      <c r="JWT2" s="447"/>
      <c r="JWU2" s="447"/>
      <c r="JWV2" s="447"/>
      <c r="JWW2" s="447"/>
      <c r="JWX2" s="447"/>
      <c r="JWY2" s="447"/>
      <c r="JWZ2" s="447"/>
      <c r="JXA2" s="447"/>
      <c r="JXB2" s="447"/>
      <c r="JXC2" s="447"/>
      <c r="JXD2" s="447"/>
      <c r="JXE2" s="447"/>
      <c r="JXF2" s="447"/>
      <c r="JXG2" s="447"/>
      <c r="JXH2" s="447"/>
      <c r="JXI2" s="447"/>
      <c r="JXJ2" s="447"/>
      <c r="JXK2" s="447"/>
      <c r="JXL2" s="447"/>
      <c r="JXM2" s="447"/>
      <c r="JXN2" s="447"/>
      <c r="JXO2" s="447"/>
      <c r="JXP2" s="447"/>
      <c r="JXQ2" s="447"/>
      <c r="JXR2" s="447"/>
      <c r="JXS2" s="447"/>
      <c r="JXT2" s="447"/>
      <c r="JXU2" s="447"/>
      <c r="JXV2" s="447"/>
      <c r="JXW2" s="447"/>
      <c r="JXX2" s="447"/>
      <c r="JXY2" s="447"/>
      <c r="JXZ2" s="447"/>
      <c r="JYA2" s="447"/>
      <c r="JYB2" s="447"/>
      <c r="JYC2" s="447"/>
      <c r="JYD2" s="447"/>
      <c r="JYE2" s="447"/>
      <c r="JYF2" s="447"/>
      <c r="JYG2" s="447"/>
      <c r="JYH2" s="447"/>
      <c r="JYI2" s="447"/>
      <c r="JYJ2" s="447"/>
      <c r="JYK2" s="447"/>
      <c r="JYL2" s="447"/>
      <c r="JYM2" s="447"/>
      <c r="JYN2" s="447"/>
      <c r="JYO2" s="447"/>
      <c r="JYP2" s="447"/>
      <c r="JYQ2" s="447"/>
      <c r="JYR2" s="447"/>
      <c r="JYS2" s="447"/>
      <c r="JYT2" s="447"/>
      <c r="JYU2" s="447"/>
      <c r="JYV2" s="447"/>
      <c r="JYW2" s="447"/>
      <c r="JYX2" s="447"/>
      <c r="JYY2" s="447"/>
      <c r="JYZ2" s="447"/>
      <c r="JZA2" s="447"/>
      <c r="JZB2" s="447"/>
      <c r="JZC2" s="447"/>
      <c r="JZD2" s="447"/>
      <c r="JZE2" s="447"/>
      <c r="JZF2" s="447"/>
      <c r="JZG2" s="447"/>
      <c r="JZH2" s="447"/>
      <c r="JZI2" s="447"/>
      <c r="JZJ2" s="447"/>
      <c r="JZK2" s="447"/>
      <c r="JZL2" s="447"/>
      <c r="JZM2" s="447"/>
      <c r="JZN2" s="447"/>
      <c r="JZO2" s="447"/>
      <c r="JZP2" s="447"/>
      <c r="JZQ2" s="447"/>
      <c r="JZR2" s="447"/>
      <c r="JZS2" s="447"/>
      <c r="JZT2" s="447"/>
      <c r="JZU2" s="447"/>
      <c r="JZV2" s="447"/>
      <c r="JZW2" s="447"/>
      <c r="JZX2" s="447"/>
      <c r="JZY2" s="447"/>
      <c r="JZZ2" s="447"/>
      <c r="KAA2" s="447"/>
      <c r="KAB2" s="447"/>
      <c r="KAC2" s="447"/>
      <c r="KAD2" s="447"/>
      <c r="KAE2" s="447"/>
      <c r="KAF2" s="447"/>
      <c r="KAG2" s="447"/>
      <c r="KAH2" s="447"/>
      <c r="KAI2" s="447"/>
      <c r="KAJ2" s="447"/>
      <c r="KAK2" s="447"/>
      <c r="KAL2" s="447"/>
      <c r="KAM2" s="447"/>
      <c r="KAN2" s="447"/>
      <c r="KAO2" s="447"/>
      <c r="KAP2" s="447"/>
      <c r="KAQ2" s="447"/>
      <c r="KAR2" s="447"/>
      <c r="KAS2" s="447"/>
      <c r="KAT2" s="447"/>
      <c r="KAU2" s="447"/>
      <c r="KAV2" s="447"/>
      <c r="KAW2" s="447"/>
      <c r="KAX2" s="447"/>
      <c r="KAY2" s="447"/>
      <c r="KAZ2" s="447"/>
      <c r="KBA2" s="447"/>
      <c r="KBB2" s="447"/>
      <c r="KBC2" s="447"/>
      <c r="KBD2" s="447"/>
      <c r="KBE2" s="447"/>
      <c r="KBF2" s="447"/>
      <c r="KBG2" s="447"/>
      <c r="KBH2" s="447"/>
      <c r="KBI2" s="447"/>
      <c r="KBJ2" s="447"/>
      <c r="KBK2" s="447"/>
      <c r="KBL2" s="447"/>
      <c r="KBM2" s="447"/>
      <c r="KBN2" s="447"/>
      <c r="KBO2" s="447"/>
      <c r="KBP2" s="447"/>
      <c r="KBQ2" s="447"/>
      <c r="KBR2" s="447"/>
      <c r="KBS2" s="447"/>
      <c r="KBT2" s="447"/>
      <c r="KBU2" s="447"/>
      <c r="KBV2" s="447"/>
      <c r="KBW2" s="447"/>
      <c r="KBX2" s="447"/>
      <c r="KBY2" s="447"/>
      <c r="KBZ2" s="447"/>
      <c r="KCA2" s="447"/>
      <c r="KCB2" s="447"/>
      <c r="KCC2" s="447"/>
      <c r="KCD2" s="447"/>
      <c r="KCE2" s="447"/>
      <c r="KCF2" s="447"/>
      <c r="KCG2" s="447"/>
      <c r="KCH2" s="447"/>
      <c r="KCI2" s="447"/>
      <c r="KCJ2" s="447"/>
      <c r="KCK2" s="447"/>
      <c r="KCL2" s="447"/>
      <c r="KCM2" s="447"/>
      <c r="KCN2" s="447"/>
      <c r="KCO2" s="447"/>
      <c r="KCP2" s="447"/>
      <c r="KCQ2" s="447"/>
      <c r="KCR2" s="447"/>
      <c r="KCS2" s="447"/>
      <c r="KCT2" s="447"/>
      <c r="KCU2" s="447"/>
      <c r="KCV2" s="447"/>
      <c r="KCW2" s="447"/>
      <c r="KCX2" s="447"/>
      <c r="KCY2" s="447"/>
      <c r="KCZ2" s="447"/>
      <c r="KDA2" s="447"/>
      <c r="KDB2" s="447"/>
      <c r="KDC2" s="447"/>
      <c r="KDD2" s="447"/>
      <c r="KDE2" s="447"/>
      <c r="KDF2" s="447"/>
      <c r="KDG2" s="447"/>
      <c r="KDH2" s="447"/>
      <c r="KDI2" s="447"/>
      <c r="KDJ2" s="447"/>
      <c r="KDK2" s="447"/>
      <c r="KDL2" s="447"/>
      <c r="KDM2" s="447"/>
      <c r="KDN2" s="447"/>
      <c r="KDO2" s="447"/>
      <c r="KDP2" s="447"/>
      <c r="KDQ2" s="447"/>
      <c r="KDR2" s="447"/>
      <c r="KDS2" s="447"/>
      <c r="KDT2" s="447"/>
      <c r="KDU2" s="447"/>
      <c r="KDV2" s="447"/>
      <c r="KDW2" s="447"/>
      <c r="KDX2" s="447"/>
      <c r="KDY2" s="447"/>
      <c r="KDZ2" s="447"/>
      <c r="KEA2" s="447"/>
      <c r="KEB2" s="447"/>
      <c r="KEC2" s="447"/>
      <c r="KED2" s="447"/>
      <c r="KEE2" s="447"/>
      <c r="KEF2" s="447"/>
      <c r="KEG2" s="447"/>
      <c r="KEH2" s="447"/>
      <c r="KEI2" s="447"/>
      <c r="KEJ2" s="447"/>
      <c r="KEK2" s="447"/>
      <c r="KEL2" s="447"/>
      <c r="KEM2" s="447"/>
      <c r="KEN2" s="447"/>
      <c r="KEO2" s="447"/>
      <c r="KEP2" s="447"/>
      <c r="KEQ2" s="447"/>
      <c r="KER2" s="447"/>
      <c r="KES2" s="447"/>
      <c r="KET2" s="447"/>
      <c r="KEU2" s="447"/>
      <c r="KEV2" s="447"/>
      <c r="KEW2" s="447"/>
      <c r="KEX2" s="447"/>
      <c r="KEY2" s="447"/>
      <c r="KEZ2" s="447"/>
      <c r="KFA2" s="447"/>
      <c r="KFB2" s="447"/>
      <c r="KFC2" s="447"/>
      <c r="KFD2" s="447"/>
      <c r="KFE2" s="447"/>
      <c r="KFF2" s="447"/>
      <c r="KFG2" s="447"/>
      <c r="KFH2" s="447"/>
      <c r="KFI2" s="447"/>
      <c r="KFJ2" s="447"/>
      <c r="KFK2" s="447"/>
      <c r="KFL2" s="447"/>
      <c r="KFM2" s="447"/>
      <c r="KFN2" s="447"/>
      <c r="KFO2" s="447"/>
      <c r="KFP2" s="447"/>
      <c r="KFQ2" s="447"/>
      <c r="KFR2" s="447"/>
      <c r="KFS2" s="447"/>
      <c r="KFT2" s="447"/>
      <c r="KFU2" s="447"/>
      <c r="KFV2" s="447"/>
      <c r="KFW2" s="447"/>
      <c r="KFX2" s="447"/>
      <c r="KFY2" s="447"/>
      <c r="KFZ2" s="447"/>
      <c r="KGA2" s="447"/>
      <c r="KGB2" s="447"/>
      <c r="KGC2" s="447"/>
      <c r="KGD2" s="447"/>
      <c r="KGE2" s="447"/>
      <c r="KGF2" s="447"/>
      <c r="KGG2" s="447"/>
      <c r="KGH2" s="447"/>
      <c r="KGI2" s="447"/>
      <c r="KGJ2" s="447"/>
      <c r="KGK2" s="447"/>
      <c r="KGL2" s="447"/>
      <c r="KGM2" s="447"/>
      <c r="KGN2" s="447"/>
      <c r="KGO2" s="447"/>
      <c r="KGP2" s="447"/>
      <c r="KGQ2" s="447"/>
      <c r="KGR2" s="447"/>
      <c r="KGS2" s="447"/>
      <c r="KGT2" s="447"/>
      <c r="KGU2" s="447"/>
      <c r="KGV2" s="447"/>
      <c r="KGW2" s="447"/>
      <c r="KGX2" s="447"/>
      <c r="KGY2" s="447"/>
      <c r="KGZ2" s="447"/>
      <c r="KHA2" s="447"/>
      <c r="KHB2" s="447"/>
      <c r="KHC2" s="447"/>
      <c r="KHD2" s="447"/>
      <c r="KHE2" s="447"/>
      <c r="KHF2" s="447"/>
      <c r="KHG2" s="447"/>
      <c r="KHH2" s="447"/>
      <c r="KHI2" s="447"/>
      <c r="KHJ2" s="447"/>
      <c r="KHK2" s="447"/>
      <c r="KHL2" s="447"/>
      <c r="KHM2" s="447"/>
      <c r="KHN2" s="447"/>
      <c r="KHO2" s="447"/>
      <c r="KHP2" s="447"/>
      <c r="KHQ2" s="447"/>
      <c r="KHR2" s="447"/>
      <c r="KHS2" s="447"/>
      <c r="KHT2" s="447"/>
      <c r="KHU2" s="447"/>
      <c r="KHV2" s="447"/>
      <c r="KHW2" s="447"/>
      <c r="KHX2" s="447"/>
      <c r="KHY2" s="447"/>
      <c r="KHZ2" s="447"/>
      <c r="KIA2" s="447"/>
      <c r="KIB2" s="447"/>
      <c r="KIC2" s="447"/>
      <c r="KID2" s="447"/>
      <c r="KIE2" s="447"/>
      <c r="KIF2" s="447"/>
      <c r="KIG2" s="447"/>
      <c r="KIH2" s="447"/>
      <c r="KII2" s="447"/>
      <c r="KIJ2" s="447"/>
      <c r="KIK2" s="447"/>
      <c r="KIL2" s="447"/>
      <c r="KIM2" s="447"/>
      <c r="KIN2" s="447"/>
      <c r="KIO2" s="447"/>
      <c r="KIP2" s="447"/>
      <c r="KIQ2" s="447"/>
      <c r="KIR2" s="447"/>
      <c r="KIS2" s="447"/>
      <c r="KIT2" s="447"/>
      <c r="KIU2" s="447"/>
      <c r="KIV2" s="447"/>
      <c r="KIW2" s="447"/>
      <c r="KIX2" s="447"/>
      <c r="KIY2" s="447"/>
      <c r="KIZ2" s="447"/>
      <c r="KJA2" s="447"/>
      <c r="KJB2" s="447"/>
      <c r="KJC2" s="447"/>
      <c r="KJD2" s="447"/>
      <c r="KJE2" s="447"/>
      <c r="KJF2" s="447"/>
      <c r="KJG2" s="447"/>
      <c r="KJH2" s="447"/>
      <c r="KJI2" s="447"/>
      <c r="KJJ2" s="447"/>
      <c r="KJK2" s="447"/>
      <c r="KJL2" s="447"/>
      <c r="KJM2" s="447"/>
      <c r="KJN2" s="447"/>
      <c r="KJO2" s="447"/>
      <c r="KJP2" s="447"/>
      <c r="KJQ2" s="447"/>
      <c r="KJR2" s="447"/>
      <c r="KJS2" s="447"/>
      <c r="KJT2" s="447"/>
      <c r="KJU2" s="447"/>
      <c r="KJV2" s="447"/>
      <c r="KJW2" s="447"/>
      <c r="KJX2" s="447"/>
      <c r="KJY2" s="447"/>
      <c r="KJZ2" s="447"/>
      <c r="KKA2" s="447"/>
      <c r="KKB2" s="447"/>
      <c r="KKC2" s="447"/>
      <c r="KKD2" s="447"/>
      <c r="KKE2" s="447"/>
      <c r="KKF2" s="447"/>
      <c r="KKG2" s="447"/>
      <c r="KKH2" s="447"/>
      <c r="KKI2" s="447"/>
      <c r="KKJ2" s="447"/>
      <c r="KKK2" s="447"/>
      <c r="KKL2" s="447"/>
      <c r="KKM2" s="447"/>
      <c r="KKN2" s="447"/>
      <c r="KKO2" s="447"/>
      <c r="KKP2" s="447"/>
      <c r="KKQ2" s="447"/>
      <c r="KKR2" s="447"/>
      <c r="KKS2" s="447"/>
      <c r="KKT2" s="447"/>
      <c r="KKU2" s="447"/>
      <c r="KKV2" s="447"/>
      <c r="KKW2" s="447"/>
      <c r="KKX2" s="447"/>
      <c r="KKY2" s="447"/>
      <c r="KKZ2" s="447"/>
      <c r="KLA2" s="447"/>
      <c r="KLB2" s="447"/>
      <c r="KLC2" s="447"/>
      <c r="KLD2" s="447"/>
      <c r="KLE2" s="447"/>
      <c r="KLF2" s="447"/>
      <c r="KLG2" s="447"/>
      <c r="KLH2" s="447"/>
      <c r="KLI2" s="447"/>
      <c r="KLJ2" s="447"/>
      <c r="KLK2" s="447"/>
      <c r="KLL2" s="447"/>
      <c r="KLM2" s="447"/>
      <c r="KLN2" s="447"/>
      <c r="KLO2" s="447"/>
      <c r="KLP2" s="447"/>
      <c r="KLQ2" s="447"/>
      <c r="KLR2" s="447"/>
      <c r="KLS2" s="447"/>
      <c r="KLT2" s="447"/>
      <c r="KLU2" s="447"/>
      <c r="KLV2" s="447"/>
      <c r="KLW2" s="447"/>
      <c r="KLX2" s="447"/>
      <c r="KLY2" s="447"/>
      <c r="KLZ2" s="447"/>
      <c r="KMA2" s="447"/>
      <c r="KMB2" s="447"/>
      <c r="KMC2" s="447"/>
      <c r="KMD2" s="447"/>
      <c r="KME2" s="447"/>
      <c r="KMF2" s="447"/>
      <c r="KMG2" s="447"/>
      <c r="KMH2" s="447"/>
      <c r="KMI2" s="447"/>
      <c r="KMJ2" s="447"/>
      <c r="KMK2" s="447"/>
      <c r="KML2" s="447"/>
      <c r="KMM2" s="447"/>
      <c r="KMN2" s="447"/>
      <c r="KMO2" s="447"/>
      <c r="KMP2" s="447"/>
      <c r="KMQ2" s="447"/>
      <c r="KMR2" s="447"/>
      <c r="KMS2" s="447"/>
      <c r="KMT2" s="447"/>
      <c r="KMU2" s="447"/>
      <c r="KMV2" s="447"/>
      <c r="KMW2" s="447"/>
      <c r="KMX2" s="447"/>
      <c r="KMY2" s="447"/>
      <c r="KMZ2" s="447"/>
      <c r="KNA2" s="447"/>
      <c r="KNB2" s="447"/>
      <c r="KNC2" s="447"/>
      <c r="KND2" s="447"/>
      <c r="KNE2" s="447"/>
      <c r="KNF2" s="447"/>
      <c r="KNG2" s="447"/>
      <c r="KNH2" s="447"/>
      <c r="KNI2" s="447"/>
      <c r="KNJ2" s="447"/>
      <c r="KNK2" s="447"/>
      <c r="KNL2" s="447"/>
      <c r="KNM2" s="447"/>
      <c r="KNN2" s="447"/>
      <c r="KNO2" s="447"/>
      <c r="KNP2" s="447"/>
      <c r="KNQ2" s="447"/>
      <c r="KNR2" s="447"/>
      <c r="KNS2" s="447"/>
      <c r="KNT2" s="447"/>
      <c r="KNU2" s="447"/>
      <c r="KNV2" s="447"/>
      <c r="KNW2" s="447"/>
      <c r="KNX2" s="447"/>
      <c r="KNY2" s="447"/>
      <c r="KNZ2" s="447"/>
      <c r="KOA2" s="447"/>
      <c r="KOB2" s="447"/>
      <c r="KOC2" s="447"/>
      <c r="KOD2" s="447"/>
      <c r="KOE2" s="447"/>
      <c r="KOF2" s="447"/>
      <c r="KOG2" s="447"/>
      <c r="KOH2" s="447"/>
      <c r="KOI2" s="447"/>
      <c r="KOJ2" s="447"/>
      <c r="KOK2" s="447"/>
      <c r="KOL2" s="447"/>
      <c r="KOM2" s="447"/>
      <c r="KON2" s="447"/>
      <c r="KOO2" s="447"/>
      <c r="KOP2" s="447"/>
      <c r="KOQ2" s="447"/>
      <c r="KOR2" s="447"/>
      <c r="KOS2" s="447"/>
      <c r="KOT2" s="447"/>
      <c r="KOU2" s="447"/>
      <c r="KOV2" s="447"/>
      <c r="KOW2" s="447"/>
      <c r="KOX2" s="447"/>
      <c r="KOY2" s="447"/>
      <c r="KOZ2" s="447"/>
      <c r="KPA2" s="447"/>
      <c r="KPB2" s="447"/>
      <c r="KPC2" s="447"/>
      <c r="KPD2" s="447"/>
      <c r="KPE2" s="447"/>
      <c r="KPF2" s="447"/>
      <c r="KPG2" s="447"/>
      <c r="KPH2" s="447"/>
      <c r="KPI2" s="447"/>
      <c r="KPJ2" s="447"/>
      <c r="KPK2" s="447"/>
      <c r="KPL2" s="447"/>
      <c r="KPM2" s="447"/>
      <c r="KPN2" s="447"/>
      <c r="KPO2" s="447"/>
      <c r="KPP2" s="447"/>
      <c r="KPQ2" s="447"/>
      <c r="KPR2" s="447"/>
      <c r="KPS2" s="447"/>
      <c r="KPT2" s="447"/>
      <c r="KPU2" s="447"/>
      <c r="KPV2" s="447"/>
      <c r="KPW2" s="447"/>
      <c r="KPX2" s="447"/>
      <c r="KPY2" s="447"/>
      <c r="KPZ2" s="447"/>
      <c r="KQA2" s="447"/>
      <c r="KQB2" s="447"/>
      <c r="KQC2" s="447"/>
      <c r="KQD2" s="447"/>
      <c r="KQE2" s="447"/>
      <c r="KQF2" s="447"/>
      <c r="KQG2" s="447"/>
      <c r="KQH2" s="447"/>
      <c r="KQI2" s="447"/>
      <c r="KQJ2" s="447"/>
      <c r="KQK2" s="447"/>
      <c r="KQL2" s="447"/>
      <c r="KQM2" s="447"/>
      <c r="KQN2" s="447"/>
      <c r="KQO2" s="447"/>
      <c r="KQP2" s="447"/>
      <c r="KQQ2" s="447"/>
      <c r="KQR2" s="447"/>
      <c r="KQS2" s="447"/>
      <c r="KQT2" s="447"/>
      <c r="KQU2" s="447"/>
      <c r="KQV2" s="447"/>
      <c r="KQW2" s="447"/>
      <c r="KQX2" s="447"/>
      <c r="KQY2" s="447"/>
      <c r="KQZ2" s="447"/>
      <c r="KRA2" s="447"/>
      <c r="KRB2" s="447"/>
      <c r="KRC2" s="447"/>
      <c r="KRD2" s="447"/>
      <c r="KRE2" s="447"/>
      <c r="KRF2" s="447"/>
      <c r="KRG2" s="447"/>
      <c r="KRH2" s="447"/>
      <c r="KRI2" s="447"/>
      <c r="KRJ2" s="447"/>
      <c r="KRK2" s="447"/>
      <c r="KRL2" s="447"/>
      <c r="KRM2" s="447"/>
      <c r="KRN2" s="447"/>
      <c r="KRO2" s="447"/>
      <c r="KRP2" s="447"/>
      <c r="KRQ2" s="447"/>
      <c r="KRR2" s="447"/>
      <c r="KRS2" s="447"/>
      <c r="KRT2" s="447"/>
      <c r="KRU2" s="447"/>
      <c r="KRV2" s="447"/>
      <c r="KRW2" s="447"/>
      <c r="KRX2" s="447"/>
      <c r="KRY2" s="447"/>
      <c r="KRZ2" s="447"/>
      <c r="KSA2" s="447"/>
      <c r="KSB2" s="447"/>
      <c r="KSC2" s="447"/>
      <c r="KSD2" s="447"/>
      <c r="KSE2" s="447"/>
      <c r="KSF2" s="447"/>
      <c r="KSG2" s="447"/>
      <c r="KSH2" s="447"/>
      <c r="KSI2" s="447"/>
      <c r="KSJ2" s="447"/>
      <c r="KSK2" s="447"/>
      <c r="KSL2" s="447"/>
      <c r="KSM2" s="447"/>
      <c r="KSN2" s="447"/>
      <c r="KSO2" s="447"/>
      <c r="KSP2" s="447"/>
      <c r="KSQ2" s="447"/>
      <c r="KSR2" s="447"/>
      <c r="KSS2" s="447"/>
      <c r="KST2" s="447"/>
      <c r="KSU2" s="447"/>
      <c r="KSV2" s="447"/>
      <c r="KSW2" s="447"/>
      <c r="KSX2" s="447"/>
      <c r="KSY2" s="447"/>
      <c r="KSZ2" s="447"/>
      <c r="KTA2" s="447"/>
      <c r="KTB2" s="447"/>
      <c r="KTC2" s="447"/>
      <c r="KTD2" s="447"/>
      <c r="KTE2" s="447"/>
      <c r="KTF2" s="447"/>
      <c r="KTG2" s="447"/>
      <c r="KTH2" s="447"/>
      <c r="KTI2" s="447"/>
      <c r="KTJ2" s="447"/>
      <c r="KTK2" s="447"/>
      <c r="KTL2" s="447"/>
      <c r="KTM2" s="447"/>
      <c r="KTN2" s="447"/>
      <c r="KTO2" s="447"/>
      <c r="KTP2" s="447"/>
      <c r="KTQ2" s="447"/>
      <c r="KTR2" s="447"/>
      <c r="KTS2" s="447"/>
      <c r="KTT2" s="447"/>
      <c r="KTU2" s="447"/>
      <c r="KTV2" s="447"/>
      <c r="KTW2" s="447"/>
      <c r="KTX2" s="447"/>
      <c r="KTY2" s="447"/>
      <c r="KTZ2" s="447"/>
      <c r="KUA2" s="447"/>
      <c r="KUB2" s="447"/>
      <c r="KUC2" s="447"/>
      <c r="KUD2" s="447"/>
      <c r="KUE2" s="447"/>
      <c r="KUF2" s="447"/>
      <c r="KUG2" s="447"/>
      <c r="KUH2" s="447"/>
      <c r="KUI2" s="447"/>
      <c r="KUJ2" s="447"/>
      <c r="KUK2" s="447"/>
      <c r="KUL2" s="447"/>
      <c r="KUM2" s="447"/>
      <c r="KUN2" s="447"/>
      <c r="KUO2" s="447"/>
      <c r="KUP2" s="447"/>
      <c r="KUQ2" s="447"/>
      <c r="KUR2" s="447"/>
      <c r="KUS2" s="447"/>
      <c r="KUT2" s="447"/>
      <c r="KUU2" s="447"/>
      <c r="KUV2" s="447"/>
      <c r="KUW2" s="447"/>
      <c r="KUX2" s="447"/>
      <c r="KUY2" s="447"/>
      <c r="KUZ2" s="447"/>
      <c r="KVA2" s="447"/>
      <c r="KVB2" s="447"/>
      <c r="KVC2" s="447"/>
      <c r="KVD2" s="447"/>
      <c r="KVE2" s="447"/>
      <c r="KVF2" s="447"/>
      <c r="KVG2" s="447"/>
      <c r="KVH2" s="447"/>
      <c r="KVI2" s="447"/>
      <c r="KVJ2" s="447"/>
      <c r="KVK2" s="447"/>
      <c r="KVL2" s="447"/>
      <c r="KVM2" s="447"/>
      <c r="KVN2" s="447"/>
      <c r="KVO2" s="447"/>
      <c r="KVP2" s="447"/>
      <c r="KVQ2" s="447"/>
      <c r="KVR2" s="447"/>
      <c r="KVS2" s="447"/>
      <c r="KVT2" s="447"/>
      <c r="KVU2" s="447"/>
      <c r="KVV2" s="447"/>
      <c r="KVW2" s="447"/>
      <c r="KVX2" s="447"/>
      <c r="KVY2" s="447"/>
      <c r="KVZ2" s="447"/>
      <c r="KWA2" s="447"/>
      <c r="KWB2" s="447"/>
      <c r="KWC2" s="447"/>
      <c r="KWD2" s="447"/>
      <c r="KWE2" s="447"/>
      <c r="KWF2" s="447"/>
      <c r="KWG2" s="447"/>
      <c r="KWH2" s="447"/>
      <c r="KWI2" s="447"/>
      <c r="KWJ2" s="447"/>
      <c r="KWK2" s="447"/>
      <c r="KWL2" s="447"/>
      <c r="KWM2" s="447"/>
      <c r="KWN2" s="447"/>
      <c r="KWO2" s="447"/>
      <c r="KWP2" s="447"/>
      <c r="KWQ2" s="447"/>
      <c r="KWR2" s="447"/>
      <c r="KWS2" s="447"/>
      <c r="KWT2" s="447"/>
      <c r="KWU2" s="447"/>
      <c r="KWV2" s="447"/>
      <c r="KWW2" s="447"/>
      <c r="KWX2" s="447"/>
      <c r="KWY2" s="447"/>
      <c r="KWZ2" s="447"/>
      <c r="KXA2" s="447"/>
      <c r="KXB2" s="447"/>
      <c r="KXC2" s="447"/>
      <c r="KXD2" s="447"/>
      <c r="KXE2" s="447"/>
      <c r="KXF2" s="447"/>
      <c r="KXG2" s="447"/>
      <c r="KXH2" s="447"/>
      <c r="KXI2" s="447"/>
      <c r="KXJ2" s="447"/>
      <c r="KXK2" s="447"/>
      <c r="KXL2" s="447"/>
      <c r="KXM2" s="447"/>
      <c r="KXN2" s="447"/>
      <c r="KXO2" s="447"/>
      <c r="KXP2" s="447"/>
      <c r="KXQ2" s="447"/>
      <c r="KXR2" s="447"/>
      <c r="KXS2" s="447"/>
      <c r="KXT2" s="447"/>
      <c r="KXU2" s="447"/>
      <c r="KXV2" s="447"/>
      <c r="KXW2" s="447"/>
      <c r="KXX2" s="447"/>
      <c r="KXY2" s="447"/>
      <c r="KXZ2" s="447"/>
      <c r="KYA2" s="447"/>
      <c r="KYB2" s="447"/>
      <c r="KYC2" s="447"/>
      <c r="KYD2" s="447"/>
      <c r="KYE2" s="447"/>
      <c r="KYF2" s="447"/>
      <c r="KYG2" s="447"/>
      <c r="KYH2" s="447"/>
      <c r="KYI2" s="447"/>
      <c r="KYJ2" s="447"/>
      <c r="KYK2" s="447"/>
      <c r="KYL2" s="447"/>
      <c r="KYM2" s="447"/>
      <c r="KYN2" s="447"/>
      <c r="KYO2" s="447"/>
      <c r="KYP2" s="447"/>
      <c r="KYQ2" s="447"/>
      <c r="KYR2" s="447"/>
      <c r="KYS2" s="447"/>
      <c r="KYT2" s="447"/>
      <c r="KYU2" s="447"/>
      <c r="KYV2" s="447"/>
      <c r="KYW2" s="447"/>
      <c r="KYX2" s="447"/>
      <c r="KYY2" s="447"/>
      <c r="KYZ2" s="447"/>
      <c r="KZA2" s="447"/>
      <c r="KZB2" s="447"/>
      <c r="KZC2" s="447"/>
      <c r="KZD2" s="447"/>
      <c r="KZE2" s="447"/>
      <c r="KZF2" s="447"/>
      <c r="KZG2" s="447"/>
      <c r="KZH2" s="447"/>
      <c r="KZI2" s="447"/>
      <c r="KZJ2" s="447"/>
      <c r="KZK2" s="447"/>
      <c r="KZL2" s="447"/>
      <c r="KZM2" s="447"/>
      <c r="KZN2" s="447"/>
      <c r="KZO2" s="447"/>
      <c r="KZP2" s="447"/>
      <c r="KZQ2" s="447"/>
      <c r="KZR2" s="447"/>
      <c r="KZS2" s="447"/>
      <c r="KZT2" s="447"/>
      <c r="KZU2" s="447"/>
      <c r="KZV2" s="447"/>
      <c r="KZW2" s="447"/>
      <c r="KZX2" s="447"/>
      <c r="KZY2" s="447"/>
      <c r="KZZ2" s="447"/>
      <c r="LAA2" s="447"/>
      <c r="LAB2" s="447"/>
      <c r="LAC2" s="447"/>
      <c r="LAD2" s="447"/>
      <c r="LAE2" s="447"/>
      <c r="LAF2" s="447"/>
      <c r="LAG2" s="447"/>
      <c r="LAH2" s="447"/>
      <c r="LAI2" s="447"/>
      <c r="LAJ2" s="447"/>
      <c r="LAK2" s="447"/>
      <c r="LAL2" s="447"/>
      <c r="LAM2" s="447"/>
      <c r="LAN2" s="447"/>
      <c r="LAO2" s="447"/>
      <c r="LAP2" s="447"/>
      <c r="LAQ2" s="447"/>
      <c r="LAR2" s="447"/>
      <c r="LAS2" s="447"/>
      <c r="LAT2" s="447"/>
      <c r="LAU2" s="447"/>
      <c r="LAV2" s="447"/>
      <c r="LAW2" s="447"/>
      <c r="LAX2" s="447"/>
      <c r="LAY2" s="447"/>
      <c r="LAZ2" s="447"/>
      <c r="LBA2" s="447"/>
      <c r="LBB2" s="447"/>
      <c r="LBC2" s="447"/>
      <c r="LBD2" s="447"/>
      <c r="LBE2" s="447"/>
      <c r="LBF2" s="447"/>
      <c r="LBG2" s="447"/>
      <c r="LBH2" s="447"/>
      <c r="LBI2" s="447"/>
      <c r="LBJ2" s="447"/>
      <c r="LBK2" s="447"/>
      <c r="LBL2" s="447"/>
      <c r="LBM2" s="447"/>
      <c r="LBN2" s="447"/>
      <c r="LBO2" s="447"/>
      <c r="LBP2" s="447"/>
      <c r="LBQ2" s="447"/>
      <c r="LBR2" s="447"/>
      <c r="LBS2" s="447"/>
      <c r="LBT2" s="447"/>
      <c r="LBU2" s="447"/>
      <c r="LBV2" s="447"/>
      <c r="LBW2" s="447"/>
      <c r="LBX2" s="447"/>
      <c r="LBY2" s="447"/>
      <c r="LBZ2" s="447"/>
      <c r="LCA2" s="447"/>
      <c r="LCB2" s="447"/>
      <c r="LCC2" s="447"/>
      <c r="LCD2" s="447"/>
      <c r="LCE2" s="447"/>
      <c r="LCF2" s="447"/>
      <c r="LCG2" s="447"/>
      <c r="LCH2" s="447"/>
      <c r="LCI2" s="447"/>
      <c r="LCJ2" s="447"/>
      <c r="LCK2" s="447"/>
      <c r="LCL2" s="447"/>
      <c r="LCM2" s="447"/>
      <c r="LCN2" s="447"/>
      <c r="LCO2" s="447"/>
      <c r="LCP2" s="447"/>
      <c r="LCQ2" s="447"/>
      <c r="LCR2" s="447"/>
      <c r="LCS2" s="447"/>
      <c r="LCT2" s="447"/>
      <c r="LCU2" s="447"/>
      <c r="LCV2" s="447"/>
      <c r="LCW2" s="447"/>
      <c r="LCX2" s="447"/>
      <c r="LCY2" s="447"/>
      <c r="LCZ2" s="447"/>
      <c r="LDA2" s="447"/>
      <c r="LDB2" s="447"/>
      <c r="LDC2" s="447"/>
      <c r="LDD2" s="447"/>
      <c r="LDE2" s="447"/>
      <c r="LDF2" s="447"/>
      <c r="LDG2" s="447"/>
      <c r="LDH2" s="447"/>
      <c r="LDI2" s="447"/>
      <c r="LDJ2" s="447"/>
      <c r="LDK2" s="447"/>
      <c r="LDL2" s="447"/>
      <c r="LDM2" s="447"/>
      <c r="LDN2" s="447"/>
      <c r="LDO2" s="447"/>
      <c r="LDP2" s="447"/>
      <c r="LDQ2" s="447"/>
      <c r="LDR2" s="447"/>
      <c r="LDS2" s="447"/>
      <c r="LDT2" s="447"/>
      <c r="LDU2" s="447"/>
      <c r="LDV2" s="447"/>
      <c r="LDW2" s="447"/>
      <c r="LDX2" s="447"/>
      <c r="LDY2" s="447"/>
      <c r="LDZ2" s="447"/>
      <c r="LEA2" s="447"/>
      <c r="LEB2" s="447"/>
      <c r="LEC2" s="447"/>
      <c r="LED2" s="447"/>
      <c r="LEE2" s="447"/>
      <c r="LEF2" s="447"/>
      <c r="LEG2" s="447"/>
      <c r="LEH2" s="447"/>
      <c r="LEI2" s="447"/>
      <c r="LEJ2" s="447"/>
      <c r="LEK2" s="447"/>
      <c r="LEL2" s="447"/>
      <c r="LEM2" s="447"/>
      <c r="LEN2" s="447"/>
      <c r="LEO2" s="447"/>
      <c r="LEP2" s="447"/>
      <c r="LEQ2" s="447"/>
      <c r="LER2" s="447"/>
      <c r="LES2" s="447"/>
      <c r="LET2" s="447"/>
      <c r="LEU2" s="447"/>
      <c r="LEV2" s="447"/>
      <c r="LEW2" s="447"/>
      <c r="LEX2" s="447"/>
      <c r="LEY2" s="447"/>
      <c r="LEZ2" s="447"/>
      <c r="LFA2" s="447"/>
      <c r="LFB2" s="447"/>
      <c r="LFC2" s="447"/>
      <c r="LFD2" s="447"/>
      <c r="LFE2" s="447"/>
      <c r="LFF2" s="447"/>
      <c r="LFG2" s="447"/>
      <c r="LFH2" s="447"/>
      <c r="LFI2" s="447"/>
      <c r="LFJ2" s="447"/>
      <c r="LFK2" s="447"/>
      <c r="LFL2" s="447"/>
      <c r="LFM2" s="447"/>
      <c r="LFN2" s="447"/>
      <c r="LFO2" s="447"/>
      <c r="LFP2" s="447"/>
      <c r="LFQ2" s="447"/>
      <c r="LFR2" s="447"/>
      <c r="LFS2" s="447"/>
      <c r="LFT2" s="447"/>
      <c r="LFU2" s="447"/>
      <c r="LFV2" s="447"/>
      <c r="LFW2" s="447"/>
      <c r="LFX2" s="447"/>
      <c r="LFY2" s="447"/>
      <c r="LFZ2" s="447"/>
      <c r="LGA2" s="447"/>
      <c r="LGB2" s="447"/>
      <c r="LGC2" s="447"/>
      <c r="LGD2" s="447"/>
      <c r="LGE2" s="447"/>
      <c r="LGF2" s="447"/>
      <c r="LGG2" s="447"/>
      <c r="LGH2" s="447"/>
      <c r="LGI2" s="447"/>
      <c r="LGJ2" s="447"/>
      <c r="LGK2" s="447"/>
      <c r="LGL2" s="447"/>
      <c r="LGM2" s="447"/>
      <c r="LGN2" s="447"/>
      <c r="LGO2" s="447"/>
      <c r="LGP2" s="447"/>
      <c r="LGQ2" s="447"/>
      <c r="LGR2" s="447"/>
      <c r="LGS2" s="447"/>
      <c r="LGT2" s="447"/>
      <c r="LGU2" s="447"/>
      <c r="LGV2" s="447"/>
      <c r="LGW2" s="447"/>
      <c r="LGX2" s="447"/>
      <c r="LGY2" s="447"/>
      <c r="LGZ2" s="447"/>
      <c r="LHA2" s="447"/>
      <c r="LHB2" s="447"/>
      <c r="LHC2" s="447"/>
      <c r="LHD2" s="447"/>
      <c r="LHE2" s="447"/>
      <c r="LHF2" s="447"/>
      <c r="LHG2" s="447"/>
      <c r="LHH2" s="447"/>
      <c r="LHI2" s="447"/>
      <c r="LHJ2" s="447"/>
      <c r="LHK2" s="447"/>
      <c r="LHL2" s="447"/>
      <c r="LHM2" s="447"/>
      <c r="LHN2" s="447"/>
      <c r="LHO2" s="447"/>
      <c r="LHP2" s="447"/>
      <c r="LHQ2" s="447"/>
      <c r="LHR2" s="447"/>
      <c r="LHS2" s="447"/>
      <c r="LHT2" s="447"/>
      <c r="LHU2" s="447"/>
      <c r="LHV2" s="447"/>
      <c r="LHW2" s="447"/>
      <c r="LHX2" s="447"/>
      <c r="LHY2" s="447"/>
      <c r="LHZ2" s="447"/>
      <c r="LIA2" s="447"/>
      <c r="LIB2" s="447"/>
      <c r="LIC2" s="447"/>
      <c r="LID2" s="447"/>
      <c r="LIE2" s="447"/>
      <c r="LIF2" s="447"/>
      <c r="LIG2" s="447"/>
      <c r="LIH2" s="447"/>
      <c r="LII2" s="447"/>
      <c r="LIJ2" s="447"/>
      <c r="LIK2" s="447"/>
      <c r="LIL2" s="447"/>
      <c r="LIM2" s="447"/>
      <c r="LIN2" s="447"/>
      <c r="LIO2" s="447"/>
      <c r="LIP2" s="447"/>
      <c r="LIQ2" s="447"/>
      <c r="LIR2" s="447"/>
      <c r="LIS2" s="447"/>
      <c r="LIT2" s="447"/>
      <c r="LIU2" s="447"/>
      <c r="LIV2" s="447"/>
      <c r="LIW2" s="447"/>
      <c r="LIX2" s="447"/>
      <c r="LIY2" s="447"/>
      <c r="LIZ2" s="447"/>
      <c r="LJA2" s="447"/>
      <c r="LJB2" s="447"/>
      <c r="LJC2" s="447"/>
      <c r="LJD2" s="447"/>
      <c r="LJE2" s="447"/>
      <c r="LJF2" s="447"/>
      <c r="LJG2" s="447"/>
      <c r="LJH2" s="447"/>
      <c r="LJI2" s="447"/>
      <c r="LJJ2" s="447"/>
      <c r="LJK2" s="447"/>
      <c r="LJL2" s="447"/>
      <c r="LJM2" s="447"/>
      <c r="LJN2" s="447"/>
      <c r="LJO2" s="447"/>
      <c r="LJP2" s="447"/>
      <c r="LJQ2" s="447"/>
      <c r="LJR2" s="447"/>
      <c r="LJS2" s="447"/>
      <c r="LJT2" s="447"/>
      <c r="LJU2" s="447"/>
      <c r="LJV2" s="447"/>
      <c r="LJW2" s="447"/>
      <c r="LJX2" s="447"/>
      <c r="LJY2" s="447"/>
      <c r="LJZ2" s="447"/>
      <c r="LKA2" s="447"/>
      <c r="LKB2" s="447"/>
      <c r="LKC2" s="447"/>
      <c r="LKD2" s="447"/>
      <c r="LKE2" s="447"/>
      <c r="LKF2" s="447"/>
      <c r="LKG2" s="447"/>
      <c r="LKH2" s="447"/>
      <c r="LKI2" s="447"/>
      <c r="LKJ2" s="447"/>
      <c r="LKK2" s="447"/>
      <c r="LKL2" s="447"/>
      <c r="LKM2" s="447"/>
      <c r="LKN2" s="447"/>
      <c r="LKO2" s="447"/>
      <c r="LKP2" s="447"/>
      <c r="LKQ2" s="447"/>
      <c r="LKR2" s="447"/>
      <c r="LKS2" s="447"/>
      <c r="LKT2" s="447"/>
      <c r="LKU2" s="447"/>
      <c r="LKV2" s="447"/>
      <c r="LKW2" s="447"/>
      <c r="LKX2" s="447"/>
      <c r="LKY2" s="447"/>
      <c r="LKZ2" s="447"/>
      <c r="LLA2" s="447"/>
      <c r="LLB2" s="447"/>
      <c r="LLC2" s="447"/>
      <c r="LLD2" s="447"/>
      <c r="LLE2" s="447"/>
      <c r="LLF2" s="447"/>
      <c r="LLG2" s="447"/>
      <c r="LLH2" s="447"/>
      <c r="LLI2" s="447"/>
      <c r="LLJ2" s="447"/>
      <c r="LLK2" s="447"/>
      <c r="LLL2" s="447"/>
      <c r="LLM2" s="447"/>
      <c r="LLN2" s="447"/>
      <c r="LLO2" s="447"/>
      <c r="LLP2" s="447"/>
      <c r="LLQ2" s="447"/>
      <c r="LLR2" s="447"/>
      <c r="LLS2" s="447"/>
      <c r="LLT2" s="447"/>
      <c r="LLU2" s="447"/>
      <c r="LLV2" s="447"/>
      <c r="LLW2" s="447"/>
      <c r="LLX2" s="447"/>
      <c r="LLY2" s="447"/>
      <c r="LLZ2" s="447"/>
      <c r="LMA2" s="447"/>
      <c r="LMB2" s="447"/>
      <c r="LMC2" s="447"/>
      <c r="LMD2" s="447"/>
      <c r="LME2" s="447"/>
      <c r="LMF2" s="447"/>
      <c r="LMG2" s="447"/>
      <c r="LMH2" s="447"/>
      <c r="LMI2" s="447"/>
      <c r="LMJ2" s="447"/>
      <c r="LMK2" s="447"/>
      <c r="LML2" s="447"/>
      <c r="LMM2" s="447"/>
      <c r="LMN2" s="447"/>
      <c r="LMO2" s="447"/>
      <c r="LMP2" s="447"/>
      <c r="LMQ2" s="447"/>
      <c r="LMR2" s="447"/>
      <c r="LMS2" s="447"/>
      <c r="LMT2" s="447"/>
      <c r="LMU2" s="447"/>
      <c r="LMV2" s="447"/>
      <c r="LMW2" s="447"/>
      <c r="LMX2" s="447"/>
      <c r="LMY2" s="447"/>
      <c r="LMZ2" s="447"/>
      <c r="LNA2" s="447"/>
      <c r="LNB2" s="447"/>
      <c r="LNC2" s="447"/>
      <c r="LND2" s="447"/>
      <c r="LNE2" s="447"/>
      <c r="LNF2" s="447"/>
      <c r="LNG2" s="447"/>
      <c r="LNH2" s="447"/>
      <c r="LNI2" s="447"/>
      <c r="LNJ2" s="447"/>
      <c r="LNK2" s="447"/>
      <c r="LNL2" s="447"/>
      <c r="LNM2" s="447"/>
      <c r="LNN2" s="447"/>
      <c r="LNO2" s="447"/>
      <c r="LNP2" s="447"/>
      <c r="LNQ2" s="447"/>
      <c r="LNR2" s="447"/>
      <c r="LNS2" s="447"/>
      <c r="LNT2" s="447"/>
      <c r="LNU2" s="447"/>
      <c r="LNV2" s="447"/>
      <c r="LNW2" s="447"/>
      <c r="LNX2" s="447"/>
      <c r="LNY2" s="447"/>
      <c r="LNZ2" s="447"/>
      <c r="LOA2" s="447"/>
      <c r="LOB2" s="447"/>
      <c r="LOC2" s="447"/>
      <c r="LOD2" s="447"/>
      <c r="LOE2" s="447"/>
      <c r="LOF2" s="447"/>
      <c r="LOG2" s="447"/>
      <c r="LOH2" s="447"/>
      <c r="LOI2" s="447"/>
      <c r="LOJ2" s="447"/>
      <c r="LOK2" s="447"/>
      <c r="LOL2" s="447"/>
      <c r="LOM2" s="447"/>
      <c r="LON2" s="447"/>
      <c r="LOO2" s="447"/>
      <c r="LOP2" s="447"/>
      <c r="LOQ2" s="447"/>
      <c r="LOR2" s="447"/>
      <c r="LOS2" s="447"/>
      <c r="LOT2" s="447"/>
      <c r="LOU2" s="447"/>
      <c r="LOV2" s="447"/>
      <c r="LOW2" s="447"/>
      <c r="LOX2" s="447"/>
      <c r="LOY2" s="447"/>
      <c r="LOZ2" s="447"/>
      <c r="LPA2" s="447"/>
      <c r="LPB2" s="447"/>
      <c r="LPC2" s="447"/>
      <c r="LPD2" s="447"/>
      <c r="LPE2" s="447"/>
      <c r="LPF2" s="447"/>
      <c r="LPG2" s="447"/>
      <c r="LPH2" s="447"/>
      <c r="LPI2" s="447"/>
      <c r="LPJ2" s="447"/>
      <c r="LPK2" s="447"/>
      <c r="LPL2" s="447"/>
      <c r="LPM2" s="447"/>
      <c r="LPN2" s="447"/>
      <c r="LPO2" s="447"/>
      <c r="LPP2" s="447"/>
      <c r="LPQ2" s="447"/>
      <c r="LPR2" s="447"/>
      <c r="LPS2" s="447"/>
      <c r="LPT2" s="447"/>
      <c r="LPU2" s="447"/>
      <c r="LPV2" s="447"/>
      <c r="LPW2" s="447"/>
      <c r="LPX2" s="447"/>
      <c r="LPY2" s="447"/>
      <c r="LPZ2" s="447"/>
      <c r="LQA2" s="447"/>
      <c r="LQB2" s="447"/>
      <c r="LQC2" s="447"/>
      <c r="LQD2" s="447"/>
      <c r="LQE2" s="447"/>
      <c r="LQF2" s="447"/>
      <c r="LQG2" s="447"/>
      <c r="LQH2" s="447"/>
      <c r="LQI2" s="447"/>
      <c r="LQJ2" s="447"/>
      <c r="LQK2" s="447"/>
      <c r="LQL2" s="447"/>
      <c r="LQM2" s="447"/>
      <c r="LQN2" s="447"/>
      <c r="LQO2" s="447"/>
      <c r="LQP2" s="447"/>
      <c r="LQQ2" s="447"/>
      <c r="LQR2" s="447"/>
      <c r="LQS2" s="447"/>
      <c r="LQT2" s="447"/>
      <c r="LQU2" s="447"/>
      <c r="LQV2" s="447"/>
      <c r="LQW2" s="447"/>
      <c r="LQX2" s="447"/>
      <c r="LQY2" s="447"/>
      <c r="LQZ2" s="447"/>
      <c r="LRA2" s="447"/>
      <c r="LRB2" s="447"/>
      <c r="LRC2" s="447"/>
      <c r="LRD2" s="447"/>
      <c r="LRE2" s="447"/>
      <c r="LRF2" s="447"/>
      <c r="LRG2" s="447"/>
      <c r="LRH2" s="447"/>
      <c r="LRI2" s="447"/>
      <c r="LRJ2" s="447"/>
      <c r="LRK2" s="447"/>
      <c r="LRL2" s="447"/>
      <c r="LRM2" s="447"/>
      <c r="LRN2" s="447"/>
      <c r="LRO2" s="447"/>
      <c r="LRP2" s="447"/>
      <c r="LRQ2" s="447"/>
      <c r="LRR2" s="447"/>
      <c r="LRS2" s="447"/>
      <c r="LRT2" s="447"/>
      <c r="LRU2" s="447"/>
      <c r="LRV2" s="447"/>
      <c r="LRW2" s="447"/>
      <c r="LRX2" s="447"/>
      <c r="LRY2" s="447"/>
      <c r="LRZ2" s="447"/>
      <c r="LSA2" s="447"/>
      <c r="LSB2" s="447"/>
      <c r="LSC2" s="447"/>
      <c r="LSD2" s="447"/>
      <c r="LSE2" s="447"/>
      <c r="LSF2" s="447"/>
      <c r="LSG2" s="447"/>
      <c r="LSH2" s="447"/>
      <c r="LSI2" s="447"/>
      <c r="LSJ2" s="447"/>
      <c r="LSK2" s="447"/>
      <c r="LSL2" s="447"/>
      <c r="LSM2" s="447"/>
      <c r="LSN2" s="447"/>
      <c r="LSO2" s="447"/>
      <c r="LSP2" s="447"/>
      <c r="LSQ2" s="447"/>
      <c r="LSR2" s="447"/>
      <c r="LSS2" s="447"/>
      <c r="LST2" s="447"/>
      <c r="LSU2" s="447"/>
      <c r="LSV2" s="447"/>
      <c r="LSW2" s="447"/>
      <c r="LSX2" s="447"/>
      <c r="LSY2" s="447"/>
      <c r="LSZ2" s="447"/>
      <c r="LTA2" s="447"/>
      <c r="LTB2" s="447"/>
      <c r="LTC2" s="447"/>
      <c r="LTD2" s="447"/>
      <c r="LTE2" s="447"/>
      <c r="LTF2" s="447"/>
      <c r="LTG2" s="447"/>
      <c r="LTH2" s="447"/>
      <c r="LTI2" s="447"/>
      <c r="LTJ2" s="447"/>
      <c r="LTK2" s="447"/>
      <c r="LTL2" s="447"/>
      <c r="LTM2" s="447"/>
      <c r="LTN2" s="447"/>
      <c r="LTO2" s="447"/>
      <c r="LTP2" s="447"/>
      <c r="LTQ2" s="447"/>
      <c r="LTR2" s="447"/>
      <c r="LTS2" s="447"/>
      <c r="LTT2" s="447"/>
      <c r="LTU2" s="447"/>
      <c r="LTV2" s="447"/>
      <c r="LTW2" s="447"/>
      <c r="LTX2" s="447"/>
      <c r="LTY2" s="447"/>
      <c r="LTZ2" s="447"/>
      <c r="LUA2" s="447"/>
      <c r="LUB2" s="447"/>
      <c r="LUC2" s="447"/>
      <c r="LUD2" s="447"/>
      <c r="LUE2" s="447"/>
      <c r="LUF2" s="447"/>
      <c r="LUG2" s="447"/>
      <c r="LUH2" s="447"/>
      <c r="LUI2" s="447"/>
      <c r="LUJ2" s="447"/>
      <c r="LUK2" s="447"/>
      <c r="LUL2" s="447"/>
      <c r="LUM2" s="447"/>
      <c r="LUN2" s="447"/>
      <c r="LUO2" s="447"/>
      <c r="LUP2" s="447"/>
      <c r="LUQ2" s="447"/>
      <c r="LUR2" s="447"/>
      <c r="LUS2" s="447"/>
      <c r="LUT2" s="447"/>
      <c r="LUU2" s="447"/>
      <c r="LUV2" s="447"/>
      <c r="LUW2" s="447"/>
      <c r="LUX2" s="447"/>
      <c r="LUY2" s="447"/>
      <c r="LUZ2" s="447"/>
      <c r="LVA2" s="447"/>
      <c r="LVB2" s="447"/>
      <c r="LVC2" s="447"/>
      <c r="LVD2" s="447"/>
      <c r="LVE2" s="447"/>
      <c r="LVF2" s="447"/>
      <c r="LVG2" s="447"/>
      <c r="LVH2" s="447"/>
      <c r="LVI2" s="447"/>
      <c r="LVJ2" s="447"/>
      <c r="LVK2" s="447"/>
      <c r="LVL2" s="447"/>
      <c r="LVM2" s="447"/>
      <c r="LVN2" s="447"/>
      <c r="LVO2" s="447"/>
      <c r="LVP2" s="447"/>
      <c r="LVQ2" s="447"/>
      <c r="LVR2" s="447"/>
      <c r="LVS2" s="447"/>
      <c r="LVT2" s="447"/>
      <c r="LVU2" s="447"/>
      <c r="LVV2" s="447"/>
      <c r="LVW2" s="447"/>
      <c r="LVX2" s="447"/>
      <c r="LVY2" s="447"/>
      <c r="LVZ2" s="447"/>
      <c r="LWA2" s="447"/>
      <c r="LWB2" s="447"/>
      <c r="LWC2" s="447"/>
      <c r="LWD2" s="447"/>
      <c r="LWE2" s="447"/>
      <c r="LWF2" s="447"/>
      <c r="LWG2" s="447"/>
      <c r="LWH2" s="447"/>
      <c r="LWI2" s="447"/>
      <c r="LWJ2" s="447"/>
      <c r="LWK2" s="447"/>
      <c r="LWL2" s="447"/>
      <c r="LWM2" s="447"/>
      <c r="LWN2" s="447"/>
      <c r="LWO2" s="447"/>
      <c r="LWP2" s="447"/>
      <c r="LWQ2" s="447"/>
      <c r="LWR2" s="447"/>
      <c r="LWS2" s="447"/>
      <c r="LWT2" s="447"/>
      <c r="LWU2" s="447"/>
      <c r="LWV2" s="447"/>
      <c r="LWW2" s="447"/>
      <c r="LWX2" s="447"/>
      <c r="LWY2" s="447"/>
      <c r="LWZ2" s="447"/>
      <c r="LXA2" s="447"/>
      <c r="LXB2" s="447"/>
      <c r="LXC2" s="447"/>
      <c r="LXD2" s="447"/>
      <c r="LXE2" s="447"/>
      <c r="LXF2" s="447"/>
      <c r="LXG2" s="447"/>
      <c r="LXH2" s="447"/>
      <c r="LXI2" s="447"/>
      <c r="LXJ2" s="447"/>
      <c r="LXK2" s="447"/>
      <c r="LXL2" s="447"/>
      <c r="LXM2" s="447"/>
      <c r="LXN2" s="447"/>
      <c r="LXO2" s="447"/>
      <c r="LXP2" s="447"/>
      <c r="LXQ2" s="447"/>
      <c r="LXR2" s="447"/>
      <c r="LXS2" s="447"/>
      <c r="LXT2" s="447"/>
      <c r="LXU2" s="447"/>
      <c r="LXV2" s="447"/>
      <c r="LXW2" s="447"/>
      <c r="LXX2" s="447"/>
      <c r="LXY2" s="447"/>
      <c r="LXZ2" s="447"/>
      <c r="LYA2" s="447"/>
      <c r="LYB2" s="447"/>
      <c r="LYC2" s="447"/>
      <c r="LYD2" s="447"/>
      <c r="LYE2" s="447"/>
      <c r="LYF2" s="447"/>
      <c r="LYG2" s="447"/>
      <c r="LYH2" s="447"/>
      <c r="LYI2" s="447"/>
      <c r="LYJ2" s="447"/>
      <c r="LYK2" s="447"/>
      <c r="LYL2" s="447"/>
      <c r="LYM2" s="447"/>
      <c r="LYN2" s="447"/>
      <c r="LYO2" s="447"/>
      <c r="LYP2" s="447"/>
      <c r="LYQ2" s="447"/>
      <c r="LYR2" s="447"/>
      <c r="LYS2" s="447"/>
      <c r="LYT2" s="447"/>
      <c r="LYU2" s="447"/>
      <c r="LYV2" s="447"/>
      <c r="LYW2" s="447"/>
      <c r="LYX2" s="447"/>
      <c r="LYY2" s="447"/>
      <c r="LYZ2" s="447"/>
      <c r="LZA2" s="447"/>
      <c r="LZB2" s="447"/>
      <c r="LZC2" s="447"/>
      <c r="LZD2" s="447"/>
      <c r="LZE2" s="447"/>
      <c r="LZF2" s="447"/>
      <c r="LZG2" s="447"/>
      <c r="LZH2" s="447"/>
      <c r="LZI2" s="447"/>
      <c r="LZJ2" s="447"/>
      <c r="LZK2" s="447"/>
      <c r="LZL2" s="447"/>
      <c r="LZM2" s="447"/>
      <c r="LZN2" s="447"/>
      <c r="LZO2" s="447"/>
      <c r="LZP2" s="447"/>
      <c r="LZQ2" s="447"/>
      <c r="LZR2" s="447"/>
      <c r="LZS2" s="447"/>
      <c r="LZT2" s="447"/>
      <c r="LZU2" s="447"/>
      <c r="LZV2" s="447"/>
      <c r="LZW2" s="447"/>
      <c r="LZX2" s="447"/>
      <c r="LZY2" s="447"/>
      <c r="LZZ2" s="447"/>
      <c r="MAA2" s="447"/>
      <c r="MAB2" s="447"/>
      <c r="MAC2" s="447"/>
      <c r="MAD2" s="447"/>
      <c r="MAE2" s="447"/>
      <c r="MAF2" s="447"/>
      <c r="MAG2" s="447"/>
      <c r="MAH2" s="447"/>
      <c r="MAI2" s="447"/>
      <c r="MAJ2" s="447"/>
      <c r="MAK2" s="447"/>
      <c r="MAL2" s="447"/>
      <c r="MAM2" s="447"/>
      <c r="MAN2" s="447"/>
      <c r="MAO2" s="447"/>
      <c r="MAP2" s="447"/>
      <c r="MAQ2" s="447"/>
      <c r="MAR2" s="447"/>
      <c r="MAS2" s="447"/>
      <c r="MAT2" s="447"/>
      <c r="MAU2" s="447"/>
      <c r="MAV2" s="447"/>
      <c r="MAW2" s="447"/>
      <c r="MAX2" s="447"/>
      <c r="MAY2" s="447"/>
      <c r="MAZ2" s="447"/>
      <c r="MBA2" s="447"/>
      <c r="MBB2" s="447"/>
      <c r="MBC2" s="447"/>
      <c r="MBD2" s="447"/>
      <c r="MBE2" s="447"/>
      <c r="MBF2" s="447"/>
      <c r="MBG2" s="447"/>
      <c r="MBH2" s="447"/>
      <c r="MBI2" s="447"/>
      <c r="MBJ2" s="447"/>
      <c r="MBK2" s="447"/>
      <c r="MBL2" s="447"/>
      <c r="MBM2" s="447"/>
      <c r="MBN2" s="447"/>
      <c r="MBO2" s="447"/>
      <c r="MBP2" s="447"/>
      <c r="MBQ2" s="447"/>
      <c r="MBR2" s="447"/>
      <c r="MBS2" s="447"/>
      <c r="MBT2" s="447"/>
      <c r="MBU2" s="447"/>
      <c r="MBV2" s="447"/>
      <c r="MBW2" s="447"/>
      <c r="MBX2" s="447"/>
      <c r="MBY2" s="447"/>
      <c r="MBZ2" s="447"/>
      <c r="MCA2" s="447"/>
      <c r="MCB2" s="447"/>
      <c r="MCC2" s="447"/>
      <c r="MCD2" s="447"/>
      <c r="MCE2" s="447"/>
      <c r="MCF2" s="447"/>
      <c r="MCG2" s="447"/>
      <c r="MCH2" s="447"/>
      <c r="MCI2" s="447"/>
      <c r="MCJ2" s="447"/>
      <c r="MCK2" s="447"/>
      <c r="MCL2" s="447"/>
      <c r="MCM2" s="447"/>
      <c r="MCN2" s="447"/>
      <c r="MCO2" s="447"/>
      <c r="MCP2" s="447"/>
      <c r="MCQ2" s="447"/>
      <c r="MCR2" s="447"/>
      <c r="MCS2" s="447"/>
      <c r="MCT2" s="447"/>
      <c r="MCU2" s="447"/>
      <c r="MCV2" s="447"/>
      <c r="MCW2" s="447"/>
      <c r="MCX2" s="447"/>
      <c r="MCY2" s="447"/>
      <c r="MCZ2" s="447"/>
      <c r="MDA2" s="447"/>
      <c r="MDB2" s="447"/>
      <c r="MDC2" s="447"/>
      <c r="MDD2" s="447"/>
      <c r="MDE2" s="447"/>
      <c r="MDF2" s="447"/>
      <c r="MDG2" s="447"/>
      <c r="MDH2" s="447"/>
      <c r="MDI2" s="447"/>
      <c r="MDJ2" s="447"/>
      <c r="MDK2" s="447"/>
      <c r="MDL2" s="447"/>
      <c r="MDM2" s="447"/>
      <c r="MDN2" s="447"/>
      <c r="MDO2" s="447"/>
      <c r="MDP2" s="447"/>
      <c r="MDQ2" s="447"/>
      <c r="MDR2" s="447"/>
      <c r="MDS2" s="447"/>
      <c r="MDT2" s="447"/>
      <c r="MDU2" s="447"/>
      <c r="MDV2" s="447"/>
      <c r="MDW2" s="447"/>
      <c r="MDX2" s="447"/>
      <c r="MDY2" s="447"/>
      <c r="MDZ2" s="447"/>
      <c r="MEA2" s="447"/>
      <c r="MEB2" s="447"/>
      <c r="MEC2" s="447"/>
      <c r="MED2" s="447"/>
      <c r="MEE2" s="447"/>
      <c r="MEF2" s="447"/>
      <c r="MEG2" s="447"/>
      <c r="MEH2" s="447"/>
      <c r="MEI2" s="447"/>
      <c r="MEJ2" s="447"/>
      <c r="MEK2" s="447"/>
      <c r="MEL2" s="447"/>
      <c r="MEM2" s="447"/>
      <c r="MEN2" s="447"/>
      <c r="MEO2" s="447"/>
      <c r="MEP2" s="447"/>
      <c r="MEQ2" s="447"/>
      <c r="MER2" s="447"/>
      <c r="MES2" s="447"/>
      <c r="MET2" s="447"/>
      <c r="MEU2" s="447"/>
      <c r="MEV2" s="447"/>
      <c r="MEW2" s="447"/>
      <c r="MEX2" s="447"/>
      <c r="MEY2" s="447"/>
      <c r="MEZ2" s="447"/>
      <c r="MFA2" s="447"/>
      <c r="MFB2" s="447"/>
      <c r="MFC2" s="447"/>
      <c r="MFD2" s="447"/>
      <c r="MFE2" s="447"/>
      <c r="MFF2" s="447"/>
      <c r="MFG2" s="447"/>
      <c r="MFH2" s="447"/>
      <c r="MFI2" s="447"/>
      <c r="MFJ2" s="447"/>
      <c r="MFK2" s="447"/>
      <c r="MFL2" s="447"/>
      <c r="MFM2" s="447"/>
      <c r="MFN2" s="447"/>
      <c r="MFO2" s="447"/>
      <c r="MFP2" s="447"/>
      <c r="MFQ2" s="447"/>
      <c r="MFR2" s="447"/>
      <c r="MFS2" s="447"/>
      <c r="MFT2" s="447"/>
      <c r="MFU2" s="447"/>
      <c r="MFV2" s="447"/>
      <c r="MFW2" s="447"/>
      <c r="MFX2" s="447"/>
      <c r="MFY2" s="447"/>
      <c r="MFZ2" s="447"/>
      <c r="MGA2" s="447"/>
      <c r="MGB2" s="447"/>
      <c r="MGC2" s="447"/>
      <c r="MGD2" s="447"/>
      <c r="MGE2" s="447"/>
      <c r="MGF2" s="447"/>
      <c r="MGG2" s="447"/>
      <c r="MGH2" s="447"/>
      <c r="MGI2" s="447"/>
      <c r="MGJ2" s="447"/>
      <c r="MGK2" s="447"/>
      <c r="MGL2" s="447"/>
      <c r="MGM2" s="447"/>
      <c r="MGN2" s="447"/>
      <c r="MGO2" s="447"/>
      <c r="MGP2" s="447"/>
      <c r="MGQ2" s="447"/>
      <c r="MGR2" s="447"/>
      <c r="MGS2" s="447"/>
      <c r="MGT2" s="447"/>
      <c r="MGU2" s="447"/>
      <c r="MGV2" s="447"/>
      <c r="MGW2" s="447"/>
      <c r="MGX2" s="447"/>
      <c r="MGY2" s="447"/>
      <c r="MGZ2" s="447"/>
      <c r="MHA2" s="447"/>
      <c r="MHB2" s="447"/>
      <c r="MHC2" s="447"/>
      <c r="MHD2" s="447"/>
      <c r="MHE2" s="447"/>
      <c r="MHF2" s="447"/>
      <c r="MHG2" s="447"/>
      <c r="MHH2" s="447"/>
      <c r="MHI2" s="447"/>
      <c r="MHJ2" s="447"/>
      <c r="MHK2" s="447"/>
      <c r="MHL2" s="447"/>
      <c r="MHM2" s="447"/>
      <c r="MHN2" s="447"/>
      <c r="MHO2" s="447"/>
      <c r="MHP2" s="447"/>
      <c r="MHQ2" s="447"/>
      <c r="MHR2" s="447"/>
      <c r="MHS2" s="447"/>
      <c r="MHT2" s="447"/>
      <c r="MHU2" s="447"/>
      <c r="MHV2" s="447"/>
      <c r="MHW2" s="447"/>
      <c r="MHX2" s="447"/>
      <c r="MHY2" s="447"/>
      <c r="MHZ2" s="447"/>
      <c r="MIA2" s="447"/>
      <c r="MIB2" s="447"/>
      <c r="MIC2" s="447"/>
      <c r="MID2" s="447"/>
      <c r="MIE2" s="447"/>
      <c r="MIF2" s="447"/>
      <c r="MIG2" s="447"/>
      <c r="MIH2" s="447"/>
      <c r="MII2" s="447"/>
      <c r="MIJ2" s="447"/>
      <c r="MIK2" s="447"/>
      <c r="MIL2" s="447"/>
      <c r="MIM2" s="447"/>
      <c r="MIN2" s="447"/>
      <c r="MIO2" s="447"/>
      <c r="MIP2" s="447"/>
      <c r="MIQ2" s="447"/>
      <c r="MIR2" s="447"/>
      <c r="MIS2" s="447"/>
      <c r="MIT2" s="447"/>
      <c r="MIU2" s="447"/>
      <c r="MIV2" s="447"/>
      <c r="MIW2" s="447"/>
      <c r="MIX2" s="447"/>
      <c r="MIY2" s="447"/>
      <c r="MIZ2" s="447"/>
      <c r="MJA2" s="447"/>
      <c r="MJB2" s="447"/>
      <c r="MJC2" s="447"/>
      <c r="MJD2" s="447"/>
      <c r="MJE2" s="447"/>
      <c r="MJF2" s="447"/>
      <c r="MJG2" s="447"/>
      <c r="MJH2" s="447"/>
      <c r="MJI2" s="447"/>
      <c r="MJJ2" s="447"/>
      <c r="MJK2" s="447"/>
      <c r="MJL2" s="447"/>
      <c r="MJM2" s="447"/>
      <c r="MJN2" s="447"/>
      <c r="MJO2" s="447"/>
      <c r="MJP2" s="447"/>
      <c r="MJQ2" s="447"/>
      <c r="MJR2" s="447"/>
      <c r="MJS2" s="447"/>
      <c r="MJT2" s="447"/>
      <c r="MJU2" s="447"/>
      <c r="MJV2" s="447"/>
      <c r="MJW2" s="447"/>
      <c r="MJX2" s="447"/>
      <c r="MJY2" s="447"/>
      <c r="MJZ2" s="447"/>
      <c r="MKA2" s="447"/>
      <c r="MKB2" s="447"/>
      <c r="MKC2" s="447"/>
      <c r="MKD2" s="447"/>
      <c r="MKE2" s="447"/>
      <c r="MKF2" s="447"/>
      <c r="MKG2" s="447"/>
      <c r="MKH2" s="447"/>
      <c r="MKI2" s="447"/>
      <c r="MKJ2" s="447"/>
      <c r="MKK2" s="447"/>
      <c r="MKL2" s="447"/>
      <c r="MKM2" s="447"/>
      <c r="MKN2" s="447"/>
      <c r="MKO2" s="447"/>
      <c r="MKP2" s="447"/>
      <c r="MKQ2" s="447"/>
      <c r="MKR2" s="447"/>
      <c r="MKS2" s="447"/>
      <c r="MKT2" s="447"/>
      <c r="MKU2" s="447"/>
      <c r="MKV2" s="447"/>
      <c r="MKW2" s="447"/>
      <c r="MKX2" s="447"/>
      <c r="MKY2" s="447"/>
      <c r="MKZ2" s="447"/>
      <c r="MLA2" s="447"/>
      <c r="MLB2" s="447"/>
      <c r="MLC2" s="447"/>
      <c r="MLD2" s="447"/>
      <c r="MLE2" s="447"/>
      <c r="MLF2" s="447"/>
      <c r="MLG2" s="447"/>
      <c r="MLH2" s="447"/>
      <c r="MLI2" s="447"/>
      <c r="MLJ2" s="447"/>
      <c r="MLK2" s="447"/>
      <c r="MLL2" s="447"/>
      <c r="MLM2" s="447"/>
      <c r="MLN2" s="447"/>
      <c r="MLO2" s="447"/>
      <c r="MLP2" s="447"/>
      <c r="MLQ2" s="447"/>
      <c r="MLR2" s="447"/>
      <c r="MLS2" s="447"/>
      <c r="MLT2" s="447"/>
      <c r="MLU2" s="447"/>
      <c r="MLV2" s="447"/>
      <c r="MLW2" s="447"/>
      <c r="MLX2" s="447"/>
      <c r="MLY2" s="447"/>
      <c r="MLZ2" s="447"/>
      <c r="MMA2" s="447"/>
      <c r="MMB2" s="447"/>
      <c r="MMC2" s="447"/>
      <c r="MMD2" s="447"/>
      <c r="MME2" s="447"/>
      <c r="MMF2" s="447"/>
      <c r="MMG2" s="447"/>
      <c r="MMH2" s="447"/>
      <c r="MMI2" s="447"/>
      <c r="MMJ2" s="447"/>
      <c r="MMK2" s="447"/>
      <c r="MML2" s="447"/>
      <c r="MMM2" s="447"/>
      <c r="MMN2" s="447"/>
      <c r="MMO2" s="447"/>
      <c r="MMP2" s="447"/>
      <c r="MMQ2" s="447"/>
      <c r="MMR2" s="447"/>
      <c r="MMS2" s="447"/>
      <c r="MMT2" s="447"/>
      <c r="MMU2" s="447"/>
      <c r="MMV2" s="447"/>
      <c r="MMW2" s="447"/>
      <c r="MMX2" s="447"/>
      <c r="MMY2" s="447"/>
      <c r="MMZ2" s="447"/>
      <c r="MNA2" s="447"/>
      <c r="MNB2" s="447"/>
      <c r="MNC2" s="447"/>
      <c r="MND2" s="447"/>
      <c r="MNE2" s="447"/>
      <c r="MNF2" s="447"/>
      <c r="MNG2" s="447"/>
      <c r="MNH2" s="447"/>
      <c r="MNI2" s="447"/>
      <c r="MNJ2" s="447"/>
      <c r="MNK2" s="447"/>
      <c r="MNL2" s="447"/>
      <c r="MNM2" s="447"/>
      <c r="MNN2" s="447"/>
      <c r="MNO2" s="447"/>
      <c r="MNP2" s="447"/>
      <c r="MNQ2" s="447"/>
      <c r="MNR2" s="447"/>
      <c r="MNS2" s="447"/>
      <c r="MNT2" s="447"/>
      <c r="MNU2" s="447"/>
      <c r="MNV2" s="447"/>
      <c r="MNW2" s="447"/>
      <c r="MNX2" s="447"/>
      <c r="MNY2" s="447"/>
      <c r="MNZ2" s="447"/>
      <c r="MOA2" s="447"/>
      <c r="MOB2" s="447"/>
      <c r="MOC2" s="447"/>
      <c r="MOD2" s="447"/>
      <c r="MOE2" s="447"/>
      <c r="MOF2" s="447"/>
      <c r="MOG2" s="447"/>
      <c r="MOH2" s="447"/>
      <c r="MOI2" s="447"/>
      <c r="MOJ2" s="447"/>
      <c r="MOK2" s="447"/>
      <c r="MOL2" s="447"/>
      <c r="MOM2" s="447"/>
      <c r="MON2" s="447"/>
      <c r="MOO2" s="447"/>
      <c r="MOP2" s="447"/>
      <c r="MOQ2" s="447"/>
      <c r="MOR2" s="447"/>
      <c r="MOS2" s="447"/>
      <c r="MOT2" s="447"/>
      <c r="MOU2" s="447"/>
      <c r="MOV2" s="447"/>
      <c r="MOW2" s="447"/>
      <c r="MOX2" s="447"/>
      <c r="MOY2" s="447"/>
      <c r="MOZ2" s="447"/>
      <c r="MPA2" s="447"/>
      <c r="MPB2" s="447"/>
      <c r="MPC2" s="447"/>
      <c r="MPD2" s="447"/>
      <c r="MPE2" s="447"/>
      <c r="MPF2" s="447"/>
      <c r="MPG2" s="447"/>
      <c r="MPH2" s="447"/>
      <c r="MPI2" s="447"/>
      <c r="MPJ2" s="447"/>
      <c r="MPK2" s="447"/>
      <c r="MPL2" s="447"/>
      <c r="MPM2" s="447"/>
      <c r="MPN2" s="447"/>
      <c r="MPO2" s="447"/>
      <c r="MPP2" s="447"/>
      <c r="MPQ2" s="447"/>
      <c r="MPR2" s="447"/>
      <c r="MPS2" s="447"/>
      <c r="MPT2" s="447"/>
      <c r="MPU2" s="447"/>
      <c r="MPV2" s="447"/>
      <c r="MPW2" s="447"/>
      <c r="MPX2" s="447"/>
      <c r="MPY2" s="447"/>
      <c r="MPZ2" s="447"/>
      <c r="MQA2" s="447"/>
      <c r="MQB2" s="447"/>
      <c r="MQC2" s="447"/>
      <c r="MQD2" s="447"/>
      <c r="MQE2" s="447"/>
      <c r="MQF2" s="447"/>
      <c r="MQG2" s="447"/>
      <c r="MQH2" s="447"/>
      <c r="MQI2" s="447"/>
      <c r="MQJ2" s="447"/>
      <c r="MQK2" s="447"/>
      <c r="MQL2" s="447"/>
      <c r="MQM2" s="447"/>
      <c r="MQN2" s="447"/>
      <c r="MQO2" s="447"/>
      <c r="MQP2" s="447"/>
      <c r="MQQ2" s="447"/>
      <c r="MQR2" s="447"/>
      <c r="MQS2" s="447"/>
      <c r="MQT2" s="447"/>
      <c r="MQU2" s="447"/>
      <c r="MQV2" s="447"/>
      <c r="MQW2" s="447"/>
      <c r="MQX2" s="447"/>
      <c r="MQY2" s="447"/>
      <c r="MQZ2" s="447"/>
      <c r="MRA2" s="447"/>
      <c r="MRB2" s="447"/>
      <c r="MRC2" s="447"/>
      <c r="MRD2" s="447"/>
      <c r="MRE2" s="447"/>
      <c r="MRF2" s="447"/>
      <c r="MRG2" s="447"/>
      <c r="MRH2" s="447"/>
      <c r="MRI2" s="447"/>
      <c r="MRJ2" s="447"/>
      <c r="MRK2" s="447"/>
      <c r="MRL2" s="447"/>
      <c r="MRM2" s="447"/>
      <c r="MRN2" s="447"/>
      <c r="MRO2" s="447"/>
      <c r="MRP2" s="447"/>
      <c r="MRQ2" s="447"/>
      <c r="MRR2" s="447"/>
      <c r="MRS2" s="447"/>
      <c r="MRT2" s="447"/>
      <c r="MRU2" s="447"/>
      <c r="MRV2" s="447"/>
      <c r="MRW2" s="447"/>
      <c r="MRX2" s="447"/>
      <c r="MRY2" s="447"/>
      <c r="MRZ2" s="447"/>
      <c r="MSA2" s="447"/>
      <c r="MSB2" s="447"/>
      <c r="MSC2" s="447"/>
      <c r="MSD2" s="447"/>
      <c r="MSE2" s="447"/>
      <c r="MSF2" s="447"/>
      <c r="MSG2" s="447"/>
      <c r="MSH2" s="447"/>
      <c r="MSI2" s="447"/>
      <c r="MSJ2" s="447"/>
      <c r="MSK2" s="447"/>
      <c r="MSL2" s="447"/>
      <c r="MSM2" s="447"/>
      <c r="MSN2" s="447"/>
      <c r="MSO2" s="447"/>
      <c r="MSP2" s="447"/>
      <c r="MSQ2" s="447"/>
      <c r="MSR2" s="447"/>
      <c r="MSS2" s="447"/>
      <c r="MST2" s="447"/>
      <c r="MSU2" s="447"/>
      <c r="MSV2" s="447"/>
      <c r="MSW2" s="447"/>
      <c r="MSX2" s="447"/>
      <c r="MSY2" s="447"/>
      <c r="MSZ2" s="447"/>
      <c r="MTA2" s="447"/>
      <c r="MTB2" s="447"/>
      <c r="MTC2" s="447"/>
      <c r="MTD2" s="447"/>
      <c r="MTE2" s="447"/>
      <c r="MTF2" s="447"/>
      <c r="MTG2" s="447"/>
      <c r="MTH2" s="447"/>
      <c r="MTI2" s="447"/>
      <c r="MTJ2" s="447"/>
      <c r="MTK2" s="447"/>
      <c r="MTL2" s="447"/>
      <c r="MTM2" s="447"/>
      <c r="MTN2" s="447"/>
      <c r="MTO2" s="447"/>
      <c r="MTP2" s="447"/>
      <c r="MTQ2" s="447"/>
      <c r="MTR2" s="447"/>
      <c r="MTS2" s="447"/>
      <c r="MTT2" s="447"/>
      <c r="MTU2" s="447"/>
      <c r="MTV2" s="447"/>
      <c r="MTW2" s="447"/>
      <c r="MTX2" s="447"/>
      <c r="MTY2" s="447"/>
      <c r="MTZ2" s="447"/>
      <c r="MUA2" s="447"/>
      <c r="MUB2" s="447"/>
      <c r="MUC2" s="447"/>
      <c r="MUD2" s="447"/>
      <c r="MUE2" s="447"/>
      <c r="MUF2" s="447"/>
      <c r="MUG2" s="447"/>
      <c r="MUH2" s="447"/>
      <c r="MUI2" s="447"/>
      <c r="MUJ2" s="447"/>
      <c r="MUK2" s="447"/>
      <c r="MUL2" s="447"/>
      <c r="MUM2" s="447"/>
      <c r="MUN2" s="447"/>
      <c r="MUO2" s="447"/>
      <c r="MUP2" s="447"/>
      <c r="MUQ2" s="447"/>
      <c r="MUR2" s="447"/>
      <c r="MUS2" s="447"/>
      <c r="MUT2" s="447"/>
      <c r="MUU2" s="447"/>
      <c r="MUV2" s="447"/>
      <c r="MUW2" s="447"/>
      <c r="MUX2" s="447"/>
      <c r="MUY2" s="447"/>
      <c r="MUZ2" s="447"/>
      <c r="MVA2" s="447"/>
      <c r="MVB2" s="447"/>
      <c r="MVC2" s="447"/>
      <c r="MVD2" s="447"/>
      <c r="MVE2" s="447"/>
      <c r="MVF2" s="447"/>
      <c r="MVG2" s="447"/>
      <c r="MVH2" s="447"/>
      <c r="MVI2" s="447"/>
      <c r="MVJ2" s="447"/>
      <c r="MVK2" s="447"/>
      <c r="MVL2" s="447"/>
      <c r="MVM2" s="447"/>
      <c r="MVN2" s="447"/>
      <c r="MVO2" s="447"/>
      <c r="MVP2" s="447"/>
      <c r="MVQ2" s="447"/>
      <c r="MVR2" s="447"/>
      <c r="MVS2" s="447"/>
      <c r="MVT2" s="447"/>
      <c r="MVU2" s="447"/>
      <c r="MVV2" s="447"/>
      <c r="MVW2" s="447"/>
      <c r="MVX2" s="447"/>
      <c r="MVY2" s="447"/>
      <c r="MVZ2" s="447"/>
      <c r="MWA2" s="447"/>
      <c r="MWB2" s="447"/>
      <c r="MWC2" s="447"/>
      <c r="MWD2" s="447"/>
      <c r="MWE2" s="447"/>
      <c r="MWF2" s="447"/>
      <c r="MWG2" s="447"/>
      <c r="MWH2" s="447"/>
      <c r="MWI2" s="447"/>
      <c r="MWJ2" s="447"/>
      <c r="MWK2" s="447"/>
      <c r="MWL2" s="447"/>
      <c r="MWM2" s="447"/>
      <c r="MWN2" s="447"/>
      <c r="MWO2" s="447"/>
      <c r="MWP2" s="447"/>
      <c r="MWQ2" s="447"/>
      <c r="MWR2" s="447"/>
      <c r="MWS2" s="447"/>
      <c r="MWT2" s="447"/>
      <c r="MWU2" s="447"/>
      <c r="MWV2" s="447"/>
      <c r="MWW2" s="447"/>
      <c r="MWX2" s="447"/>
      <c r="MWY2" s="447"/>
      <c r="MWZ2" s="447"/>
      <c r="MXA2" s="447"/>
      <c r="MXB2" s="447"/>
      <c r="MXC2" s="447"/>
      <c r="MXD2" s="447"/>
      <c r="MXE2" s="447"/>
      <c r="MXF2" s="447"/>
      <c r="MXG2" s="447"/>
      <c r="MXH2" s="447"/>
      <c r="MXI2" s="447"/>
      <c r="MXJ2" s="447"/>
      <c r="MXK2" s="447"/>
      <c r="MXL2" s="447"/>
      <c r="MXM2" s="447"/>
      <c r="MXN2" s="447"/>
      <c r="MXO2" s="447"/>
      <c r="MXP2" s="447"/>
      <c r="MXQ2" s="447"/>
      <c r="MXR2" s="447"/>
      <c r="MXS2" s="447"/>
      <c r="MXT2" s="447"/>
      <c r="MXU2" s="447"/>
      <c r="MXV2" s="447"/>
      <c r="MXW2" s="447"/>
      <c r="MXX2" s="447"/>
      <c r="MXY2" s="447"/>
      <c r="MXZ2" s="447"/>
      <c r="MYA2" s="447"/>
      <c r="MYB2" s="447"/>
      <c r="MYC2" s="447"/>
      <c r="MYD2" s="447"/>
      <c r="MYE2" s="447"/>
      <c r="MYF2" s="447"/>
      <c r="MYG2" s="447"/>
      <c r="MYH2" s="447"/>
      <c r="MYI2" s="447"/>
      <c r="MYJ2" s="447"/>
      <c r="MYK2" s="447"/>
      <c r="MYL2" s="447"/>
      <c r="MYM2" s="447"/>
      <c r="MYN2" s="447"/>
      <c r="MYO2" s="447"/>
      <c r="MYP2" s="447"/>
      <c r="MYQ2" s="447"/>
      <c r="MYR2" s="447"/>
      <c r="MYS2" s="447"/>
      <c r="MYT2" s="447"/>
      <c r="MYU2" s="447"/>
      <c r="MYV2" s="447"/>
      <c r="MYW2" s="447"/>
      <c r="MYX2" s="447"/>
      <c r="MYY2" s="447"/>
      <c r="MYZ2" s="447"/>
      <c r="MZA2" s="447"/>
      <c r="MZB2" s="447"/>
      <c r="MZC2" s="447"/>
      <c r="MZD2" s="447"/>
      <c r="MZE2" s="447"/>
      <c r="MZF2" s="447"/>
      <c r="MZG2" s="447"/>
      <c r="MZH2" s="447"/>
      <c r="MZI2" s="447"/>
      <c r="MZJ2" s="447"/>
      <c r="MZK2" s="447"/>
      <c r="MZL2" s="447"/>
      <c r="MZM2" s="447"/>
      <c r="MZN2" s="447"/>
      <c r="MZO2" s="447"/>
      <c r="MZP2" s="447"/>
      <c r="MZQ2" s="447"/>
      <c r="MZR2" s="447"/>
      <c r="MZS2" s="447"/>
      <c r="MZT2" s="447"/>
      <c r="MZU2" s="447"/>
      <c r="MZV2" s="447"/>
      <c r="MZW2" s="447"/>
      <c r="MZX2" s="447"/>
      <c r="MZY2" s="447"/>
      <c r="MZZ2" s="447"/>
      <c r="NAA2" s="447"/>
      <c r="NAB2" s="447"/>
      <c r="NAC2" s="447"/>
      <c r="NAD2" s="447"/>
      <c r="NAE2" s="447"/>
      <c r="NAF2" s="447"/>
      <c r="NAG2" s="447"/>
      <c r="NAH2" s="447"/>
      <c r="NAI2" s="447"/>
      <c r="NAJ2" s="447"/>
      <c r="NAK2" s="447"/>
      <c r="NAL2" s="447"/>
      <c r="NAM2" s="447"/>
      <c r="NAN2" s="447"/>
      <c r="NAO2" s="447"/>
      <c r="NAP2" s="447"/>
      <c r="NAQ2" s="447"/>
      <c r="NAR2" s="447"/>
      <c r="NAS2" s="447"/>
      <c r="NAT2" s="447"/>
      <c r="NAU2" s="447"/>
      <c r="NAV2" s="447"/>
      <c r="NAW2" s="447"/>
      <c r="NAX2" s="447"/>
      <c r="NAY2" s="447"/>
      <c r="NAZ2" s="447"/>
      <c r="NBA2" s="447"/>
      <c r="NBB2" s="447"/>
      <c r="NBC2" s="447"/>
      <c r="NBD2" s="447"/>
      <c r="NBE2" s="447"/>
      <c r="NBF2" s="447"/>
      <c r="NBG2" s="447"/>
      <c r="NBH2" s="447"/>
      <c r="NBI2" s="447"/>
      <c r="NBJ2" s="447"/>
      <c r="NBK2" s="447"/>
      <c r="NBL2" s="447"/>
      <c r="NBM2" s="447"/>
      <c r="NBN2" s="447"/>
      <c r="NBO2" s="447"/>
      <c r="NBP2" s="447"/>
      <c r="NBQ2" s="447"/>
      <c r="NBR2" s="447"/>
      <c r="NBS2" s="447"/>
      <c r="NBT2" s="447"/>
      <c r="NBU2" s="447"/>
      <c r="NBV2" s="447"/>
      <c r="NBW2" s="447"/>
      <c r="NBX2" s="447"/>
      <c r="NBY2" s="447"/>
      <c r="NBZ2" s="447"/>
      <c r="NCA2" s="447"/>
      <c r="NCB2" s="447"/>
      <c r="NCC2" s="447"/>
      <c r="NCD2" s="447"/>
      <c r="NCE2" s="447"/>
      <c r="NCF2" s="447"/>
      <c r="NCG2" s="447"/>
      <c r="NCH2" s="447"/>
      <c r="NCI2" s="447"/>
      <c r="NCJ2" s="447"/>
      <c r="NCK2" s="447"/>
      <c r="NCL2" s="447"/>
      <c r="NCM2" s="447"/>
      <c r="NCN2" s="447"/>
      <c r="NCO2" s="447"/>
      <c r="NCP2" s="447"/>
      <c r="NCQ2" s="447"/>
      <c r="NCR2" s="447"/>
      <c r="NCS2" s="447"/>
      <c r="NCT2" s="447"/>
      <c r="NCU2" s="447"/>
      <c r="NCV2" s="447"/>
      <c r="NCW2" s="447"/>
      <c r="NCX2" s="447"/>
      <c r="NCY2" s="447"/>
      <c r="NCZ2" s="447"/>
      <c r="NDA2" s="447"/>
      <c r="NDB2" s="447"/>
      <c r="NDC2" s="447"/>
      <c r="NDD2" s="447"/>
      <c r="NDE2" s="447"/>
      <c r="NDF2" s="447"/>
      <c r="NDG2" s="447"/>
      <c r="NDH2" s="447"/>
      <c r="NDI2" s="447"/>
      <c r="NDJ2" s="447"/>
      <c r="NDK2" s="447"/>
      <c r="NDL2" s="447"/>
      <c r="NDM2" s="447"/>
      <c r="NDN2" s="447"/>
      <c r="NDO2" s="447"/>
      <c r="NDP2" s="447"/>
      <c r="NDQ2" s="447"/>
      <c r="NDR2" s="447"/>
      <c r="NDS2" s="447"/>
      <c r="NDT2" s="447"/>
      <c r="NDU2" s="447"/>
      <c r="NDV2" s="447"/>
      <c r="NDW2" s="447"/>
      <c r="NDX2" s="447"/>
      <c r="NDY2" s="447"/>
      <c r="NDZ2" s="447"/>
      <c r="NEA2" s="447"/>
      <c r="NEB2" s="447"/>
      <c r="NEC2" s="447"/>
      <c r="NED2" s="447"/>
      <c r="NEE2" s="447"/>
      <c r="NEF2" s="447"/>
      <c r="NEG2" s="447"/>
      <c r="NEH2" s="447"/>
      <c r="NEI2" s="447"/>
      <c r="NEJ2" s="447"/>
      <c r="NEK2" s="447"/>
      <c r="NEL2" s="447"/>
      <c r="NEM2" s="447"/>
      <c r="NEN2" s="447"/>
      <c r="NEO2" s="447"/>
      <c r="NEP2" s="447"/>
      <c r="NEQ2" s="447"/>
      <c r="NER2" s="447"/>
      <c r="NES2" s="447"/>
      <c r="NET2" s="447"/>
      <c r="NEU2" s="447"/>
      <c r="NEV2" s="447"/>
      <c r="NEW2" s="447"/>
      <c r="NEX2" s="447"/>
      <c r="NEY2" s="447"/>
      <c r="NEZ2" s="447"/>
      <c r="NFA2" s="447"/>
      <c r="NFB2" s="447"/>
      <c r="NFC2" s="447"/>
      <c r="NFD2" s="447"/>
      <c r="NFE2" s="447"/>
      <c r="NFF2" s="447"/>
      <c r="NFG2" s="447"/>
      <c r="NFH2" s="447"/>
      <c r="NFI2" s="447"/>
      <c r="NFJ2" s="447"/>
      <c r="NFK2" s="447"/>
      <c r="NFL2" s="447"/>
      <c r="NFM2" s="447"/>
      <c r="NFN2" s="447"/>
      <c r="NFO2" s="447"/>
      <c r="NFP2" s="447"/>
      <c r="NFQ2" s="447"/>
      <c r="NFR2" s="447"/>
      <c r="NFS2" s="447"/>
      <c r="NFT2" s="447"/>
      <c r="NFU2" s="447"/>
      <c r="NFV2" s="447"/>
      <c r="NFW2" s="447"/>
      <c r="NFX2" s="447"/>
      <c r="NFY2" s="447"/>
      <c r="NFZ2" s="447"/>
      <c r="NGA2" s="447"/>
      <c r="NGB2" s="447"/>
      <c r="NGC2" s="447"/>
      <c r="NGD2" s="447"/>
      <c r="NGE2" s="447"/>
      <c r="NGF2" s="447"/>
      <c r="NGG2" s="447"/>
      <c r="NGH2" s="447"/>
      <c r="NGI2" s="447"/>
      <c r="NGJ2" s="447"/>
      <c r="NGK2" s="447"/>
      <c r="NGL2" s="447"/>
      <c r="NGM2" s="447"/>
      <c r="NGN2" s="447"/>
      <c r="NGO2" s="447"/>
      <c r="NGP2" s="447"/>
      <c r="NGQ2" s="447"/>
      <c r="NGR2" s="447"/>
      <c r="NGS2" s="447"/>
      <c r="NGT2" s="447"/>
      <c r="NGU2" s="447"/>
      <c r="NGV2" s="447"/>
      <c r="NGW2" s="447"/>
      <c r="NGX2" s="447"/>
      <c r="NGY2" s="447"/>
      <c r="NGZ2" s="447"/>
      <c r="NHA2" s="447"/>
      <c r="NHB2" s="447"/>
      <c r="NHC2" s="447"/>
      <c r="NHD2" s="447"/>
      <c r="NHE2" s="447"/>
      <c r="NHF2" s="447"/>
      <c r="NHG2" s="447"/>
      <c r="NHH2" s="447"/>
      <c r="NHI2" s="447"/>
      <c r="NHJ2" s="447"/>
      <c r="NHK2" s="447"/>
      <c r="NHL2" s="447"/>
      <c r="NHM2" s="447"/>
      <c r="NHN2" s="447"/>
      <c r="NHO2" s="447"/>
      <c r="NHP2" s="447"/>
      <c r="NHQ2" s="447"/>
      <c r="NHR2" s="447"/>
      <c r="NHS2" s="447"/>
      <c r="NHT2" s="447"/>
      <c r="NHU2" s="447"/>
      <c r="NHV2" s="447"/>
      <c r="NHW2" s="447"/>
      <c r="NHX2" s="447"/>
      <c r="NHY2" s="447"/>
      <c r="NHZ2" s="447"/>
      <c r="NIA2" s="447"/>
      <c r="NIB2" s="447"/>
      <c r="NIC2" s="447"/>
      <c r="NID2" s="447"/>
      <c r="NIE2" s="447"/>
      <c r="NIF2" s="447"/>
      <c r="NIG2" s="447"/>
      <c r="NIH2" s="447"/>
      <c r="NII2" s="447"/>
      <c r="NIJ2" s="447"/>
      <c r="NIK2" s="447"/>
      <c r="NIL2" s="447"/>
      <c r="NIM2" s="447"/>
      <c r="NIN2" s="447"/>
      <c r="NIO2" s="447"/>
      <c r="NIP2" s="447"/>
      <c r="NIQ2" s="447"/>
      <c r="NIR2" s="447"/>
      <c r="NIS2" s="447"/>
      <c r="NIT2" s="447"/>
      <c r="NIU2" s="447"/>
      <c r="NIV2" s="447"/>
      <c r="NIW2" s="447"/>
      <c r="NIX2" s="447"/>
      <c r="NIY2" s="447"/>
      <c r="NIZ2" s="447"/>
      <c r="NJA2" s="447"/>
      <c r="NJB2" s="447"/>
      <c r="NJC2" s="447"/>
      <c r="NJD2" s="447"/>
      <c r="NJE2" s="447"/>
      <c r="NJF2" s="447"/>
      <c r="NJG2" s="447"/>
      <c r="NJH2" s="447"/>
      <c r="NJI2" s="447"/>
      <c r="NJJ2" s="447"/>
      <c r="NJK2" s="447"/>
      <c r="NJL2" s="447"/>
      <c r="NJM2" s="447"/>
      <c r="NJN2" s="447"/>
      <c r="NJO2" s="447"/>
      <c r="NJP2" s="447"/>
      <c r="NJQ2" s="447"/>
      <c r="NJR2" s="447"/>
      <c r="NJS2" s="447"/>
      <c r="NJT2" s="447"/>
      <c r="NJU2" s="447"/>
      <c r="NJV2" s="447"/>
      <c r="NJW2" s="447"/>
      <c r="NJX2" s="447"/>
      <c r="NJY2" s="447"/>
      <c r="NJZ2" s="447"/>
      <c r="NKA2" s="447"/>
      <c r="NKB2" s="447"/>
      <c r="NKC2" s="447"/>
      <c r="NKD2" s="447"/>
      <c r="NKE2" s="447"/>
      <c r="NKF2" s="447"/>
      <c r="NKG2" s="447"/>
      <c r="NKH2" s="447"/>
      <c r="NKI2" s="447"/>
      <c r="NKJ2" s="447"/>
      <c r="NKK2" s="447"/>
      <c r="NKL2" s="447"/>
      <c r="NKM2" s="447"/>
      <c r="NKN2" s="447"/>
      <c r="NKO2" s="447"/>
      <c r="NKP2" s="447"/>
      <c r="NKQ2" s="447"/>
      <c r="NKR2" s="447"/>
      <c r="NKS2" s="447"/>
      <c r="NKT2" s="447"/>
      <c r="NKU2" s="447"/>
      <c r="NKV2" s="447"/>
      <c r="NKW2" s="447"/>
      <c r="NKX2" s="447"/>
      <c r="NKY2" s="447"/>
      <c r="NKZ2" s="447"/>
      <c r="NLA2" s="447"/>
      <c r="NLB2" s="447"/>
      <c r="NLC2" s="447"/>
      <c r="NLD2" s="447"/>
      <c r="NLE2" s="447"/>
      <c r="NLF2" s="447"/>
      <c r="NLG2" s="447"/>
      <c r="NLH2" s="447"/>
      <c r="NLI2" s="447"/>
      <c r="NLJ2" s="447"/>
      <c r="NLK2" s="447"/>
      <c r="NLL2" s="447"/>
      <c r="NLM2" s="447"/>
      <c r="NLN2" s="447"/>
      <c r="NLO2" s="447"/>
      <c r="NLP2" s="447"/>
      <c r="NLQ2" s="447"/>
      <c r="NLR2" s="447"/>
      <c r="NLS2" s="447"/>
      <c r="NLT2" s="447"/>
      <c r="NLU2" s="447"/>
      <c r="NLV2" s="447"/>
      <c r="NLW2" s="447"/>
      <c r="NLX2" s="447"/>
      <c r="NLY2" s="447"/>
      <c r="NLZ2" s="447"/>
      <c r="NMA2" s="447"/>
      <c r="NMB2" s="447"/>
      <c r="NMC2" s="447"/>
      <c r="NMD2" s="447"/>
      <c r="NME2" s="447"/>
      <c r="NMF2" s="447"/>
      <c r="NMG2" s="447"/>
      <c r="NMH2" s="447"/>
      <c r="NMI2" s="447"/>
      <c r="NMJ2" s="447"/>
      <c r="NMK2" s="447"/>
      <c r="NML2" s="447"/>
      <c r="NMM2" s="447"/>
      <c r="NMN2" s="447"/>
      <c r="NMO2" s="447"/>
      <c r="NMP2" s="447"/>
      <c r="NMQ2" s="447"/>
      <c r="NMR2" s="447"/>
      <c r="NMS2" s="447"/>
      <c r="NMT2" s="447"/>
      <c r="NMU2" s="447"/>
      <c r="NMV2" s="447"/>
      <c r="NMW2" s="447"/>
      <c r="NMX2" s="447"/>
      <c r="NMY2" s="447"/>
      <c r="NMZ2" s="447"/>
      <c r="NNA2" s="447"/>
      <c r="NNB2" s="447"/>
      <c r="NNC2" s="447"/>
      <c r="NND2" s="447"/>
      <c r="NNE2" s="447"/>
      <c r="NNF2" s="447"/>
      <c r="NNG2" s="447"/>
      <c r="NNH2" s="447"/>
      <c r="NNI2" s="447"/>
      <c r="NNJ2" s="447"/>
      <c r="NNK2" s="447"/>
      <c r="NNL2" s="447"/>
      <c r="NNM2" s="447"/>
      <c r="NNN2" s="447"/>
      <c r="NNO2" s="447"/>
      <c r="NNP2" s="447"/>
      <c r="NNQ2" s="447"/>
      <c r="NNR2" s="447"/>
      <c r="NNS2" s="447"/>
      <c r="NNT2" s="447"/>
      <c r="NNU2" s="447"/>
      <c r="NNV2" s="447"/>
      <c r="NNW2" s="447"/>
      <c r="NNX2" s="447"/>
      <c r="NNY2" s="447"/>
      <c r="NNZ2" s="447"/>
      <c r="NOA2" s="447"/>
      <c r="NOB2" s="447"/>
      <c r="NOC2" s="447"/>
      <c r="NOD2" s="447"/>
      <c r="NOE2" s="447"/>
      <c r="NOF2" s="447"/>
      <c r="NOG2" s="447"/>
      <c r="NOH2" s="447"/>
      <c r="NOI2" s="447"/>
      <c r="NOJ2" s="447"/>
      <c r="NOK2" s="447"/>
      <c r="NOL2" s="447"/>
      <c r="NOM2" s="447"/>
      <c r="NON2" s="447"/>
      <c r="NOO2" s="447"/>
      <c r="NOP2" s="447"/>
      <c r="NOQ2" s="447"/>
      <c r="NOR2" s="447"/>
      <c r="NOS2" s="447"/>
      <c r="NOT2" s="447"/>
      <c r="NOU2" s="447"/>
      <c r="NOV2" s="447"/>
      <c r="NOW2" s="447"/>
      <c r="NOX2" s="447"/>
      <c r="NOY2" s="447"/>
      <c r="NOZ2" s="447"/>
      <c r="NPA2" s="447"/>
      <c r="NPB2" s="447"/>
      <c r="NPC2" s="447"/>
      <c r="NPD2" s="447"/>
      <c r="NPE2" s="447"/>
      <c r="NPF2" s="447"/>
      <c r="NPG2" s="447"/>
      <c r="NPH2" s="447"/>
      <c r="NPI2" s="447"/>
      <c r="NPJ2" s="447"/>
      <c r="NPK2" s="447"/>
      <c r="NPL2" s="447"/>
      <c r="NPM2" s="447"/>
      <c r="NPN2" s="447"/>
      <c r="NPO2" s="447"/>
      <c r="NPP2" s="447"/>
      <c r="NPQ2" s="447"/>
      <c r="NPR2" s="447"/>
      <c r="NPS2" s="447"/>
      <c r="NPT2" s="447"/>
      <c r="NPU2" s="447"/>
      <c r="NPV2" s="447"/>
      <c r="NPW2" s="447"/>
      <c r="NPX2" s="447"/>
      <c r="NPY2" s="447"/>
      <c r="NPZ2" s="447"/>
      <c r="NQA2" s="447"/>
      <c r="NQB2" s="447"/>
      <c r="NQC2" s="447"/>
      <c r="NQD2" s="447"/>
      <c r="NQE2" s="447"/>
      <c r="NQF2" s="447"/>
      <c r="NQG2" s="447"/>
      <c r="NQH2" s="447"/>
      <c r="NQI2" s="447"/>
      <c r="NQJ2" s="447"/>
      <c r="NQK2" s="447"/>
      <c r="NQL2" s="447"/>
      <c r="NQM2" s="447"/>
      <c r="NQN2" s="447"/>
      <c r="NQO2" s="447"/>
      <c r="NQP2" s="447"/>
      <c r="NQQ2" s="447"/>
      <c r="NQR2" s="447"/>
      <c r="NQS2" s="447"/>
      <c r="NQT2" s="447"/>
      <c r="NQU2" s="447"/>
      <c r="NQV2" s="447"/>
      <c r="NQW2" s="447"/>
      <c r="NQX2" s="447"/>
      <c r="NQY2" s="447"/>
      <c r="NQZ2" s="447"/>
      <c r="NRA2" s="447"/>
      <c r="NRB2" s="447"/>
      <c r="NRC2" s="447"/>
      <c r="NRD2" s="447"/>
      <c r="NRE2" s="447"/>
      <c r="NRF2" s="447"/>
      <c r="NRG2" s="447"/>
      <c r="NRH2" s="447"/>
      <c r="NRI2" s="447"/>
      <c r="NRJ2" s="447"/>
      <c r="NRK2" s="447"/>
      <c r="NRL2" s="447"/>
      <c r="NRM2" s="447"/>
      <c r="NRN2" s="447"/>
      <c r="NRO2" s="447"/>
      <c r="NRP2" s="447"/>
      <c r="NRQ2" s="447"/>
      <c r="NRR2" s="447"/>
      <c r="NRS2" s="447"/>
      <c r="NRT2" s="447"/>
      <c r="NRU2" s="447"/>
      <c r="NRV2" s="447"/>
      <c r="NRW2" s="447"/>
      <c r="NRX2" s="447"/>
      <c r="NRY2" s="447"/>
      <c r="NRZ2" s="447"/>
      <c r="NSA2" s="447"/>
      <c r="NSB2" s="447"/>
      <c r="NSC2" s="447"/>
      <c r="NSD2" s="447"/>
      <c r="NSE2" s="447"/>
      <c r="NSF2" s="447"/>
      <c r="NSG2" s="447"/>
      <c r="NSH2" s="447"/>
      <c r="NSI2" s="447"/>
      <c r="NSJ2" s="447"/>
      <c r="NSK2" s="447"/>
      <c r="NSL2" s="447"/>
      <c r="NSM2" s="447"/>
      <c r="NSN2" s="447"/>
      <c r="NSO2" s="447"/>
      <c r="NSP2" s="447"/>
      <c r="NSQ2" s="447"/>
      <c r="NSR2" s="447"/>
      <c r="NSS2" s="447"/>
      <c r="NST2" s="447"/>
      <c r="NSU2" s="447"/>
      <c r="NSV2" s="447"/>
      <c r="NSW2" s="447"/>
      <c r="NSX2" s="447"/>
      <c r="NSY2" s="447"/>
      <c r="NSZ2" s="447"/>
      <c r="NTA2" s="447"/>
      <c r="NTB2" s="447"/>
      <c r="NTC2" s="447"/>
      <c r="NTD2" s="447"/>
      <c r="NTE2" s="447"/>
      <c r="NTF2" s="447"/>
      <c r="NTG2" s="447"/>
      <c r="NTH2" s="447"/>
      <c r="NTI2" s="447"/>
      <c r="NTJ2" s="447"/>
      <c r="NTK2" s="447"/>
      <c r="NTL2" s="447"/>
      <c r="NTM2" s="447"/>
      <c r="NTN2" s="447"/>
      <c r="NTO2" s="447"/>
      <c r="NTP2" s="447"/>
      <c r="NTQ2" s="447"/>
      <c r="NTR2" s="447"/>
      <c r="NTS2" s="447"/>
      <c r="NTT2" s="447"/>
      <c r="NTU2" s="447"/>
      <c r="NTV2" s="447"/>
      <c r="NTW2" s="447"/>
      <c r="NTX2" s="447"/>
      <c r="NTY2" s="447"/>
      <c r="NTZ2" s="447"/>
      <c r="NUA2" s="447"/>
      <c r="NUB2" s="447"/>
      <c r="NUC2" s="447"/>
      <c r="NUD2" s="447"/>
      <c r="NUE2" s="447"/>
      <c r="NUF2" s="447"/>
      <c r="NUG2" s="447"/>
      <c r="NUH2" s="447"/>
      <c r="NUI2" s="447"/>
      <c r="NUJ2" s="447"/>
      <c r="NUK2" s="447"/>
      <c r="NUL2" s="447"/>
      <c r="NUM2" s="447"/>
      <c r="NUN2" s="447"/>
      <c r="NUO2" s="447"/>
      <c r="NUP2" s="447"/>
      <c r="NUQ2" s="447"/>
      <c r="NUR2" s="447"/>
      <c r="NUS2" s="447"/>
      <c r="NUT2" s="447"/>
      <c r="NUU2" s="447"/>
      <c r="NUV2" s="447"/>
      <c r="NUW2" s="447"/>
      <c r="NUX2" s="447"/>
      <c r="NUY2" s="447"/>
      <c r="NUZ2" s="447"/>
      <c r="NVA2" s="447"/>
      <c r="NVB2" s="447"/>
      <c r="NVC2" s="447"/>
      <c r="NVD2" s="447"/>
      <c r="NVE2" s="447"/>
      <c r="NVF2" s="447"/>
      <c r="NVG2" s="447"/>
      <c r="NVH2" s="447"/>
      <c r="NVI2" s="447"/>
      <c r="NVJ2" s="447"/>
      <c r="NVK2" s="447"/>
      <c r="NVL2" s="447"/>
      <c r="NVM2" s="447"/>
      <c r="NVN2" s="447"/>
      <c r="NVO2" s="447"/>
      <c r="NVP2" s="447"/>
      <c r="NVQ2" s="447"/>
      <c r="NVR2" s="447"/>
      <c r="NVS2" s="447"/>
      <c r="NVT2" s="447"/>
      <c r="NVU2" s="447"/>
      <c r="NVV2" s="447"/>
      <c r="NVW2" s="447"/>
      <c r="NVX2" s="447"/>
      <c r="NVY2" s="447"/>
      <c r="NVZ2" s="447"/>
      <c r="NWA2" s="447"/>
      <c r="NWB2" s="447"/>
      <c r="NWC2" s="447"/>
      <c r="NWD2" s="447"/>
      <c r="NWE2" s="447"/>
      <c r="NWF2" s="447"/>
      <c r="NWG2" s="447"/>
      <c r="NWH2" s="447"/>
      <c r="NWI2" s="447"/>
      <c r="NWJ2" s="447"/>
      <c r="NWK2" s="447"/>
      <c r="NWL2" s="447"/>
      <c r="NWM2" s="447"/>
      <c r="NWN2" s="447"/>
      <c r="NWO2" s="447"/>
      <c r="NWP2" s="447"/>
      <c r="NWQ2" s="447"/>
      <c r="NWR2" s="447"/>
      <c r="NWS2" s="447"/>
      <c r="NWT2" s="447"/>
      <c r="NWU2" s="447"/>
      <c r="NWV2" s="447"/>
      <c r="NWW2" s="447"/>
      <c r="NWX2" s="447"/>
      <c r="NWY2" s="447"/>
      <c r="NWZ2" s="447"/>
      <c r="NXA2" s="447"/>
      <c r="NXB2" s="447"/>
      <c r="NXC2" s="447"/>
      <c r="NXD2" s="447"/>
      <c r="NXE2" s="447"/>
      <c r="NXF2" s="447"/>
      <c r="NXG2" s="447"/>
      <c r="NXH2" s="447"/>
      <c r="NXI2" s="447"/>
      <c r="NXJ2" s="447"/>
      <c r="NXK2" s="447"/>
      <c r="NXL2" s="447"/>
      <c r="NXM2" s="447"/>
      <c r="NXN2" s="447"/>
      <c r="NXO2" s="447"/>
      <c r="NXP2" s="447"/>
      <c r="NXQ2" s="447"/>
      <c r="NXR2" s="447"/>
      <c r="NXS2" s="447"/>
      <c r="NXT2" s="447"/>
      <c r="NXU2" s="447"/>
      <c r="NXV2" s="447"/>
      <c r="NXW2" s="447"/>
      <c r="NXX2" s="447"/>
      <c r="NXY2" s="447"/>
      <c r="NXZ2" s="447"/>
      <c r="NYA2" s="447"/>
      <c r="NYB2" s="447"/>
      <c r="NYC2" s="447"/>
      <c r="NYD2" s="447"/>
      <c r="NYE2" s="447"/>
      <c r="NYF2" s="447"/>
      <c r="NYG2" s="447"/>
      <c r="NYH2" s="447"/>
      <c r="NYI2" s="447"/>
      <c r="NYJ2" s="447"/>
      <c r="NYK2" s="447"/>
      <c r="NYL2" s="447"/>
      <c r="NYM2" s="447"/>
      <c r="NYN2" s="447"/>
      <c r="NYO2" s="447"/>
      <c r="NYP2" s="447"/>
      <c r="NYQ2" s="447"/>
      <c r="NYR2" s="447"/>
      <c r="NYS2" s="447"/>
      <c r="NYT2" s="447"/>
      <c r="NYU2" s="447"/>
      <c r="NYV2" s="447"/>
      <c r="NYW2" s="447"/>
      <c r="NYX2" s="447"/>
      <c r="NYY2" s="447"/>
      <c r="NYZ2" s="447"/>
      <c r="NZA2" s="447"/>
      <c r="NZB2" s="447"/>
      <c r="NZC2" s="447"/>
      <c r="NZD2" s="447"/>
      <c r="NZE2" s="447"/>
      <c r="NZF2" s="447"/>
      <c r="NZG2" s="447"/>
      <c r="NZH2" s="447"/>
      <c r="NZI2" s="447"/>
      <c r="NZJ2" s="447"/>
      <c r="NZK2" s="447"/>
      <c r="NZL2" s="447"/>
      <c r="NZM2" s="447"/>
      <c r="NZN2" s="447"/>
      <c r="NZO2" s="447"/>
      <c r="NZP2" s="447"/>
      <c r="NZQ2" s="447"/>
      <c r="NZR2" s="447"/>
      <c r="NZS2" s="447"/>
      <c r="NZT2" s="447"/>
      <c r="NZU2" s="447"/>
      <c r="NZV2" s="447"/>
      <c r="NZW2" s="447"/>
      <c r="NZX2" s="447"/>
      <c r="NZY2" s="447"/>
      <c r="NZZ2" s="447"/>
      <c r="OAA2" s="447"/>
      <c r="OAB2" s="447"/>
      <c r="OAC2" s="447"/>
      <c r="OAD2" s="447"/>
      <c r="OAE2" s="447"/>
      <c r="OAF2" s="447"/>
      <c r="OAG2" s="447"/>
      <c r="OAH2" s="447"/>
      <c r="OAI2" s="447"/>
      <c r="OAJ2" s="447"/>
      <c r="OAK2" s="447"/>
      <c r="OAL2" s="447"/>
      <c r="OAM2" s="447"/>
      <c r="OAN2" s="447"/>
      <c r="OAO2" s="447"/>
      <c r="OAP2" s="447"/>
      <c r="OAQ2" s="447"/>
      <c r="OAR2" s="447"/>
      <c r="OAS2" s="447"/>
      <c r="OAT2" s="447"/>
      <c r="OAU2" s="447"/>
      <c r="OAV2" s="447"/>
      <c r="OAW2" s="447"/>
      <c r="OAX2" s="447"/>
      <c r="OAY2" s="447"/>
      <c r="OAZ2" s="447"/>
      <c r="OBA2" s="447"/>
      <c r="OBB2" s="447"/>
      <c r="OBC2" s="447"/>
      <c r="OBD2" s="447"/>
      <c r="OBE2" s="447"/>
      <c r="OBF2" s="447"/>
      <c r="OBG2" s="447"/>
      <c r="OBH2" s="447"/>
      <c r="OBI2" s="447"/>
      <c r="OBJ2" s="447"/>
      <c r="OBK2" s="447"/>
      <c r="OBL2" s="447"/>
      <c r="OBM2" s="447"/>
      <c r="OBN2" s="447"/>
      <c r="OBO2" s="447"/>
      <c r="OBP2" s="447"/>
      <c r="OBQ2" s="447"/>
      <c r="OBR2" s="447"/>
      <c r="OBS2" s="447"/>
      <c r="OBT2" s="447"/>
      <c r="OBU2" s="447"/>
      <c r="OBV2" s="447"/>
      <c r="OBW2" s="447"/>
      <c r="OBX2" s="447"/>
      <c r="OBY2" s="447"/>
      <c r="OBZ2" s="447"/>
      <c r="OCA2" s="447"/>
      <c r="OCB2" s="447"/>
      <c r="OCC2" s="447"/>
      <c r="OCD2" s="447"/>
      <c r="OCE2" s="447"/>
      <c r="OCF2" s="447"/>
      <c r="OCG2" s="447"/>
      <c r="OCH2" s="447"/>
      <c r="OCI2" s="447"/>
      <c r="OCJ2" s="447"/>
      <c r="OCK2" s="447"/>
      <c r="OCL2" s="447"/>
      <c r="OCM2" s="447"/>
      <c r="OCN2" s="447"/>
      <c r="OCO2" s="447"/>
      <c r="OCP2" s="447"/>
      <c r="OCQ2" s="447"/>
      <c r="OCR2" s="447"/>
      <c r="OCS2" s="447"/>
      <c r="OCT2" s="447"/>
      <c r="OCU2" s="447"/>
      <c r="OCV2" s="447"/>
      <c r="OCW2" s="447"/>
      <c r="OCX2" s="447"/>
      <c r="OCY2" s="447"/>
      <c r="OCZ2" s="447"/>
      <c r="ODA2" s="447"/>
      <c r="ODB2" s="447"/>
      <c r="ODC2" s="447"/>
      <c r="ODD2" s="447"/>
      <c r="ODE2" s="447"/>
      <c r="ODF2" s="447"/>
      <c r="ODG2" s="447"/>
      <c r="ODH2" s="447"/>
      <c r="ODI2" s="447"/>
      <c r="ODJ2" s="447"/>
      <c r="ODK2" s="447"/>
      <c r="ODL2" s="447"/>
      <c r="ODM2" s="447"/>
      <c r="ODN2" s="447"/>
      <c r="ODO2" s="447"/>
      <c r="ODP2" s="447"/>
      <c r="ODQ2" s="447"/>
      <c r="ODR2" s="447"/>
      <c r="ODS2" s="447"/>
      <c r="ODT2" s="447"/>
      <c r="ODU2" s="447"/>
      <c r="ODV2" s="447"/>
      <c r="ODW2" s="447"/>
      <c r="ODX2" s="447"/>
      <c r="ODY2" s="447"/>
      <c r="ODZ2" s="447"/>
      <c r="OEA2" s="447"/>
      <c r="OEB2" s="447"/>
      <c r="OEC2" s="447"/>
      <c r="OED2" s="447"/>
      <c r="OEE2" s="447"/>
      <c r="OEF2" s="447"/>
      <c r="OEG2" s="447"/>
      <c r="OEH2" s="447"/>
      <c r="OEI2" s="447"/>
      <c r="OEJ2" s="447"/>
      <c r="OEK2" s="447"/>
      <c r="OEL2" s="447"/>
      <c r="OEM2" s="447"/>
      <c r="OEN2" s="447"/>
      <c r="OEO2" s="447"/>
      <c r="OEP2" s="447"/>
      <c r="OEQ2" s="447"/>
      <c r="OER2" s="447"/>
      <c r="OES2" s="447"/>
      <c r="OET2" s="447"/>
      <c r="OEU2" s="447"/>
      <c r="OEV2" s="447"/>
      <c r="OEW2" s="447"/>
      <c r="OEX2" s="447"/>
      <c r="OEY2" s="447"/>
      <c r="OEZ2" s="447"/>
      <c r="OFA2" s="447"/>
      <c r="OFB2" s="447"/>
      <c r="OFC2" s="447"/>
      <c r="OFD2" s="447"/>
      <c r="OFE2" s="447"/>
      <c r="OFF2" s="447"/>
      <c r="OFG2" s="447"/>
      <c r="OFH2" s="447"/>
      <c r="OFI2" s="447"/>
      <c r="OFJ2" s="447"/>
      <c r="OFK2" s="447"/>
      <c r="OFL2" s="447"/>
      <c r="OFM2" s="447"/>
      <c r="OFN2" s="447"/>
      <c r="OFO2" s="447"/>
      <c r="OFP2" s="447"/>
      <c r="OFQ2" s="447"/>
      <c r="OFR2" s="447"/>
      <c r="OFS2" s="447"/>
      <c r="OFT2" s="447"/>
      <c r="OFU2" s="447"/>
      <c r="OFV2" s="447"/>
      <c r="OFW2" s="447"/>
      <c r="OFX2" s="447"/>
      <c r="OFY2" s="447"/>
      <c r="OFZ2" s="447"/>
      <c r="OGA2" s="447"/>
      <c r="OGB2" s="447"/>
      <c r="OGC2" s="447"/>
      <c r="OGD2" s="447"/>
      <c r="OGE2" s="447"/>
      <c r="OGF2" s="447"/>
      <c r="OGG2" s="447"/>
      <c r="OGH2" s="447"/>
      <c r="OGI2" s="447"/>
      <c r="OGJ2" s="447"/>
      <c r="OGK2" s="447"/>
      <c r="OGL2" s="447"/>
      <c r="OGM2" s="447"/>
      <c r="OGN2" s="447"/>
      <c r="OGO2" s="447"/>
      <c r="OGP2" s="447"/>
      <c r="OGQ2" s="447"/>
      <c r="OGR2" s="447"/>
      <c r="OGS2" s="447"/>
      <c r="OGT2" s="447"/>
      <c r="OGU2" s="447"/>
      <c r="OGV2" s="447"/>
      <c r="OGW2" s="447"/>
      <c r="OGX2" s="447"/>
      <c r="OGY2" s="447"/>
      <c r="OGZ2" s="447"/>
      <c r="OHA2" s="447"/>
      <c r="OHB2" s="447"/>
      <c r="OHC2" s="447"/>
      <c r="OHD2" s="447"/>
      <c r="OHE2" s="447"/>
      <c r="OHF2" s="447"/>
      <c r="OHG2" s="447"/>
      <c r="OHH2" s="447"/>
      <c r="OHI2" s="447"/>
      <c r="OHJ2" s="447"/>
      <c r="OHK2" s="447"/>
      <c r="OHL2" s="447"/>
      <c r="OHM2" s="447"/>
      <c r="OHN2" s="447"/>
      <c r="OHO2" s="447"/>
      <c r="OHP2" s="447"/>
      <c r="OHQ2" s="447"/>
      <c r="OHR2" s="447"/>
      <c r="OHS2" s="447"/>
      <c r="OHT2" s="447"/>
      <c r="OHU2" s="447"/>
      <c r="OHV2" s="447"/>
      <c r="OHW2" s="447"/>
      <c r="OHX2" s="447"/>
      <c r="OHY2" s="447"/>
      <c r="OHZ2" s="447"/>
      <c r="OIA2" s="447"/>
      <c r="OIB2" s="447"/>
      <c r="OIC2" s="447"/>
      <c r="OID2" s="447"/>
      <c r="OIE2" s="447"/>
      <c r="OIF2" s="447"/>
      <c r="OIG2" s="447"/>
      <c r="OIH2" s="447"/>
      <c r="OII2" s="447"/>
      <c r="OIJ2" s="447"/>
      <c r="OIK2" s="447"/>
      <c r="OIL2" s="447"/>
      <c r="OIM2" s="447"/>
      <c r="OIN2" s="447"/>
      <c r="OIO2" s="447"/>
      <c r="OIP2" s="447"/>
      <c r="OIQ2" s="447"/>
      <c r="OIR2" s="447"/>
      <c r="OIS2" s="447"/>
      <c r="OIT2" s="447"/>
      <c r="OIU2" s="447"/>
      <c r="OIV2" s="447"/>
      <c r="OIW2" s="447"/>
      <c r="OIX2" s="447"/>
      <c r="OIY2" s="447"/>
      <c r="OIZ2" s="447"/>
      <c r="OJA2" s="447"/>
      <c r="OJB2" s="447"/>
      <c r="OJC2" s="447"/>
      <c r="OJD2" s="447"/>
      <c r="OJE2" s="447"/>
      <c r="OJF2" s="447"/>
      <c r="OJG2" s="447"/>
      <c r="OJH2" s="447"/>
      <c r="OJI2" s="447"/>
      <c r="OJJ2" s="447"/>
      <c r="OJK2" s="447"/>
      <c r="OJL2" s="447"/>
      <c r="OJM2" s="447"/>
      <c r="OJN2" s="447"/>
      <c r="OJO2" s="447"/>
      <c r="OJP2" s="447"/>
      <c r="OJQ2" s="447"/>
      <c r="OJR2" s="447"/>
      <c r="OJS2" s="447"/>
      <c r="OJT2" s="447"/>
      <c r="OJU2" s="447"/>
      <c r="OJV2" s="447"/>
      <c r="OJW2" s="447"/>
      <c r="OJX2" s="447"/>
      <c r="OJY2" s="447"/>
      <c r="OJZ2" s="447"/>
      <c r="OKA2" s="447"/>
      <c r="OKB2" s="447"/>
      <c r="OKC2" s="447"/>
      <c r="OKD2" s="447"/>
      <c r="OKE2" s="447"/>
      <c r="OKF2" s="447"/>
      <c r="OKG2" s="447"/>
      <c r="OKH2" s="447"/>
      <c r="OKI2" s="447"/>
      <c r="OKJ2" s="447"/>
      <c r="OKK2" s="447"/>
      <c r="OKL2" s="447"/>
      <c r="OKM2" s="447"/>
      <c r="OKN2" s="447"/>
      <c r="OKO2" s="447"/>
      <c r="OKP2" s="447"/>
      <c r="OKQ2" s="447"/>
      <c r="OKR2" s="447"/>
      <c r="OKS2" s="447"/>
      <c r="OKT2" s="447"/>
      <c r="OKU2" s="447"/>
      <c r="OKV2" s="447"/>
      <c r="OKW2" s="447"/>
      <c r="OKX2" s="447"/>
      <c r="OKY2" s="447"/>
      <c r="OKZ2" s="447"/>
      <c r="OLA2" s="447"/>
      <c r="OLB2" s="447"/>
      <c r="OLC2" s="447"/>
      <c r="OLD2" s="447"/>
      <c r="OLE2" s="447"/>
      <c r="OLF2" s="447"/>
      <c r="OLG2" s="447"/>
      <c r="OLH2" s="447"/>
      <c r="OLI2" s="447"/>
      <c r="OLJ2" s="447"/>
      <c r="OLK2" s="447"/>
      <c r="OLL2" s="447"/>
      <c r="OLM2" s="447"/>
      <c r="OLN2" s="447"/>
      <c r="OLO2" s="447"/>
      <c r="OLP2" s="447"/>
      <c r="OLQ2" s="447"/>
      <c r="OLR2" s="447"/>
      <c r="OLS2" s="447"/>
      <c r="OLT2" s="447"/>
      <c r="OLU2" s="447"/>
      <c r="OLV2" s="447"/>
      <c r="OLW2" s="447"/>
      <c r="OLX2" s="447"/>
      <c r="OLY2" s="447"/>
      <c r="OLZ2" s="447"/>
      <c r="OMA2" s="447"/>
      <c r="OMB2" s="447"/>
      <c r="OMC2" s="447"/>
      <c r="OMD2" s="447"/>
      <c r="OME2" s="447"/>
      <c r="OMF2" s="447"/>
      <c r="OMG2" s="447"/>
      <c r="OMH2" s="447"/>
      <c r="OMI2" s="447"/>
      <c r="OMJ2" s="447"/>
      <c r="OMK2" s="447"/>
      <c r="OML2" s="447"/>
      <c r="OMM2" s="447"/>
      <c r="OMN2" s="447"/>
      <c r="OMO2" s="447"/>
      <c r="OMP2" s="447"/>
      <c r="OMQ2" s="447"/>
      <c r="OMR2" s="447"/>
      <c r="OMS2" s="447"/>
      <c r="OMT2" s="447"/>
      <c r="OMU2" s="447"/>
      <c r="OMV2" s="447"/>
      <c r="OMW2" s="447"/>
      <c r="OMX2" s="447"/>
      <c r="OMY2" s="447"/>
      <c r="OMZ2" s="447"/>
      <c r="ONA2" s="447"/>
      <c r="ONB2" s="447"/>
      <c r="ONC2" s="447"/>
      <c r="OND2" s="447"/>
      <c r="ONE2" s="447"/>
      <c r="ONF2" s="447"/>
      <c r="ONG2" s="447"/>
      <c r="ONH2" s="447"/>
      <c r="ONI2" s="447"/>
      <c r="ONJ2" s="447"/>
      <c r="ONK2" s="447"/>
      <c r="ONL2" s="447"/>
      <c r="ONM2" s="447"/>
      <c r="ONN2" s="447"/>
      <c r="ONO2" s="447"/>
      <c r="ONP2" s="447"/>
      <c r="ONQ2" s="447"/>
      <c r="ONR2" s="447"/>
      <c r="ONS2" s="447"/>
      <c r="ONT2" s="447"/>
      <c r="ONU2" s="447"/>
      <c r="ONV2" s="447"/>
      <c r="ONW2" s="447"/>
      <c r="ONX2" s="447"/>
      <c r="ONY2" s="447"/>
      <c r="ONZ2" s="447"/>
      <c r="OOA2" s="447"/>
      <c r="OOB2" s="447"/>
      <c r="OOC2" s="447"/>
      <c r="OOD2" s="447"/>
      <c r="OOE2" s="447"/>
      <c r="OOF2" s="447"/>
      <c r="OOG2" s="447"/>
      <c r="OOH2" s="447"/>
      <c r="OOI2" s="447"/>
      <c r="OOJ2" s="447"/>
      <c r="OOK2" s="447"/>
      <c r="OOL2" s="447"/>
      <c r="OOM2" s="447"/>
      <c r="OON2" s="447"/>
      <c r="OOO2" s="447"/>
      <c r="OOP2" s="447"/>
      <c r="OOQ2" s="447"/>
      <c r="OOR2" s="447"/>
      <c r="OOS2" s="447"/>
      <c r="OOT2" s="447"/>
      <c r="OOU2" s="447"/>
      <c r="OOV2" s="447"/>
      <c r="OOW2" s="447"/>
      <c r="OOX2" s="447"/>
      <c r="OOY2" s="447"/>
      <c r="OOZ2" s="447"/>
      <c r="OPA2" s="447"/>
      <c r="OPB2" s="447"/>
      <c r="OPC2" s="447"/>
      <c r="OPD2" s="447"/>
      <c r="OPE2" s="447"/>
      <c r="OPF2" s="447"/>
      <c r="OPG2" s="447"/>
      <c r="OPH2" s="447"/>
      <c r="OPI2" s="447"/>
      <c r="OPJ2" s="447"/>
      <c r="OPK2" s="447"/>
      <c r="OPL2" s="447"/>
      <c r="OPM2" s="447"/>
      <c r="OPN2" s="447"/>
      <c r="OPO2" s="447"/>
      <c r="OPP2" s="447"/>
      <c r="OPQ2" s="447"/>
      <c r="OPR2" s="447"/>
      <c r="OPS2" s="447"/>
      <c r="OPT2" s="447"/>
      <c r="OPU2" s="447"/>
      <c r="OPV2" s="447"/>
      <c r="OPW2" s="447"/>
      <c r="OPX2" s="447"/>
      <c r="OPY2" s="447"/>
      <c r="OPZ2" s="447"/>
      <c r="OQA2" s="447"/>
      <c r="OQB2" s="447"/>
      <c r="OQC2" s="447"/>
      <c r="OQD2" s="447"/>
      <c r="OQE2" s="447"/>
      <c r="OQF2" s="447"/>
      <c r="OQG2" s="447"/>
      <c r="OQH2" s="447"/>
      <c r="OQI2" s="447"/>
      <c r="OQJ2" s="447"/>
      <c r="OQK2" s="447"/>
      <c r="OQL2" s="447"/>
      <c r="OQM2" s="447"/>
      <c r="OQN2" s="447"/>
      <c r="OQO2" s="447"/>
      <c r="OQP2" s="447"/>
      <c r="OQQ2" s="447"/>
      <c r="OQR2" s="447"/>
      <c r="OQS2" s="447"/>
      <c r="OQT2" s="447"/>
      <c r="OQU2" s="447"/>
      <c r="OQV2" s="447"/>
      <c r="OQW2" s="447"/>
      <c r="OQX2" s="447"/>
      <c r="OQY2" s="447"/>
      <c r="OQZ2" s="447"/>
      <c r="ORA2" s="447"/>
      <c r="ORB2" s="447"/>
      <c r="ORC2" s="447"/>
      <c r="ORD2" s="447"/>
      <c r="ORE2" s="447"/>
      <c r="ORF2" s="447"/>
      <c r="ORG2" s="447"/>
      <c r="ORH2" s="447"/>
      <c r="ORI2" s="447"/>
      <c r="ORJ2" s="447"/>
      <c r="ORK2" s="447"/>
      <c r="ORL2" s="447"/>
      <c r="ORM2" s="447"/>
      <c r="ORN2" s="447"/>
      <c r="ORO2" s="447"/>
      <c r="ORP2" s="447"/>
      <c r="ORQ2" s="447"/>
      <c r="ORR2" s="447"/>
      <c r="ORS2" s="447"/>
      <c r="ORT2" s="447"/>
      <c r="ORU2" s="447"/>
      <c r="ORV2" s="447"/>
      <c r="ORW2" s="447"/>
      <c r="ORX2" s="447"/>
      <c r="ORY2" s="447"/>
      <c r="ORZ2" s="447"/>
      <c r="OSA2" s="447"/>
      <c r="OSB2" s="447"/>
      <c r="OSC2" s="447"/>
      <c r="OSD2" s="447"/>
      <c r="OSE2" s="447"/>
      <c r="OSF2" s="447"/>
      <c r="OSG2" s="447"/>
      <c r="OSH2" s="447"/>
      <c r="OSI2" s="447"/>
      <c r="OSJ2" s="447"/>
      <c r="OSK2" s="447"/>
      <c r="OSL2" s="447"/>
      <c r="OSM2" s="447"/>
      <c r="OSN2" s="447"/>
      <c r="OSO2" s="447"/>
      <c r="OSP2" s="447"/>
      <c r="OSQ2" s="447"/>
      <c r="OSR2" s="447"/>
      <c r="OSS2" s="447"/>
      <c r="OST2" s="447"/>
      <c r="OSU2" s="447"/>
      <c r="OSV2" s="447"/>
      <c r="OSW2" s="447"/>
      <c r="OSX2" s="447"/>
      <c r="OSY2" s="447"/>
      <c r="OSZ2" s="447"/>
      <c r="OTA2" s="447"/>
      <c r="OTB2" s="447"/>
      <c r="OTC2" s="447"/>
      <c r="OTD2" s="447"/>
      <c r="OTE2" s="447"/>
      <c r="OTF2" s="447"/>
      <c r="OTG2" s="447"/>
      <c r="OTH2" s="447"/>
      <c r="OTI2" s="447"/>
      <c r="OTJ2" s="447"/>
      <c r="OTK2" s="447"/>
      <c r="OTL2" s="447"/>
      <c r="OTM2" s="447"/>
      <c r="OTN2" s="447"/>
      <c r="OTO2" s="447"/>
      <c r="OTP2" s="447"/>
      <c r="OTQ2" s="447"/>
      <c r="OTR2" s="447"/>
      <c r="OTS2" s="447"/>
      <c r="OTT2" s="447"/>
      <c r="OTU2" s="447"/>
      <c r="OTV2" s="447"/>
      <c r="OTW2" s="447"/>
      <c r="OTX2" s="447"/>
      <c r="OTY2" s="447"/>
      <c r="OTZ2" s="447"/>
      <c r="OUA2" s="447"/>
      <c r="OUB2" s="447"/>
      <c r="OUC2" s="447"/>
      <c r="OUD2" s="447"/>
      <c r="OUE2" s="447"/>
      <c r="OUF2" s="447"/>
      <c r="OUG2" s="447"/>
      <c r="OUH2" s="447"/>
      <c r="OUI2" s="447"/>
      <c r="OUJ2" s="447"/>
      <c r="OUK2" s="447"/>
      <c r="OUL2" s="447"/>
      <c r="OUM2" s="447"/>
      <c r="OUN2" s="447"/>
      <c r="OUO2" s="447"/>
      <c r="OUP2" s="447"/>
      <c r="OUQ2" s="447"/>
      <c r="OUR2" s="447"/>
      <c r="OUS2" s="447"/>
      <c r="OUT2" s="447"/>
      <c r="OUU2" s="447"/>
      <c r="OUV2" s="447"/>
      <c r="OUW2" s="447"/>
      <c r="OUX2" s="447"/>
      <c r="OUY2" s="447"/>
      <c r="OUZ2" s="447"/>
      <c r="OVA2" s="447"/>
      <c r="OVB2" s="447"/>
      <c r="OVC2" s="447"/>
      <c r="OVD2" s="447"/>
      <c r="OVE2" s="447"/>
      <c r="OVF2" s="447"/>
      <c r="OVG2" s="447"/>
      <c r="OVH2" s="447"/>
      <c r="OVI2" s="447"/>
      <c r="OVJ2" s="447"/>
      <c r="OVK2" s="447"/>
      <c r="OVL2" s="447"/>
      <c r="OVM2" s="447"/>
      <c r="OVN2" s="447"/>
      <c r="OVO2" s="447"/>
      <c r="OVP2" s="447"/>
      <c r="OVQ2" s="447"/>
      <c r="OVR2" s="447"/>
      <c r="OVS2" s="447"/>
      <c r="OVT2" s="447"/>
      <c r="OVU2" s="447"/>
      <c r="OVV2" s="447"/>
      <c r="OVW2" s="447"/>
      <c r="OVX2" s="447"/>
      <c r="OVY2" s="447"/>
      <c r="OVZ2" s="447"/>
      <c r="OWA2" s="447"/>
      <c r="OWB2" s="447"/>
      <c r="OWC2" s="447"/>
      <c r="OWD2" s="447"/>
      <c r="OWE2" s="447"/>
      <c r="OWF2" s="447"/>
      <c r="OWG2" s="447"/>
      <c r="OWH2" s="447"/>
      <c r="OWI2" s="447"/>
      <c r="OWJ2" s="447"/>
      <c r="OWK2" s="447"/>
      <c r="OWL2" s="447"/>
      <c r="OWM2" s="447"/>
      <c r="OWN2" s="447"/>
      <c r="OWO2" s="447"/>
      <c r="OWP2" s="447"/>
      <c r="OWQ2" s="447"/>
      <c r="OWR2" s="447"/>
      <c r="OWS2" s="447"/>
      <c r="OWT2" s="447"/>
      <c r="OWU2" s="447"/>
      <c r="OWV2" s="447"/>
      <c r="OWW2" s="447"/>
      <c r="OWX2" s="447"/>
      <c r="OWY2" s="447"/>
      <c r="OWZ2" s="447"/>
      <c r="OXA2" s="447"/>
      <c r="OXB2" s="447"/>
      <c r="OXC2" s="447"/>
      <c r="OXD2" s="447"/>
      <c r="OXE2" s="447"/>
      <c r="OXF2" s="447"/>
      <c r="OXG2" s="447"/>
      <c r="OXH2" s="447"/>
      <c r="OXI2" s="447"/>
      <c r="OXJ2" s="447"/>
      <c r="OXK2" s="447"/>
      <c r="OXL2" s="447"/>
      <c r="OXM2" s="447"/>
      <c r="OXN2" s="447"/>
      <c r="OXO2" s="447"/>
      <c r="OXP2" s="447"/>
      <c r="OXQ2" s="447"/>
      <c r="OXR2" s="447"/>
      <c r="OXS2" s="447"/>
      <c r="OXT2" s="447"/>
      <c r="OXU2" s="447"/>
      <c r="OXV2" s="447"/>
      <c r="OXW2" s="447"/>
      <c r="OXX2" s="447"/>
      <c r="OXY2" s="447"/>
      <c r="OXZ2" s="447"/>
      <c r="OYA2" s="447"/>
      <c r="OYB2" s="447"/>
      <c r="OYC2" s="447"/>
      <c r="OYD2" s="447"/>
      <c r="OYE2" s="447"/>
      <c r="OYF2" s="447"/>
      <c r="OYG2" s="447"/>
      <c r="OYH2" s="447"/>
      <c r="OYI2" s="447"/>
      <c r="OYJ2" s="447"/>
      <c r="OYK2" s="447"/>
      <c r="OYL2" s="447"/>
      <c r="OYM2" s="447"/>
      <c r="OYN2" s="447"/>
      <c r="OYO2" s="447"/>
      <c r="OYP2" s="447"/>
      <c r="OYQ2" s="447"/>
      <c r="OYR2" s="447"/>
      <c r="OYS2" s="447"/>
      <c r="OYT2" s="447"/>
      <c r="OYU2" s="447"/>
      <c r="OYV2" s="447"/>
      <c r="OYW2" s="447"/>
      <c r="OYX2" s="447"/>
      <c r="OYY2" s="447"/>
      <c r="OYZ2" s="447"/>
      <c r="OZA2" s="447"/>
      <c r="OZB2" s="447"/>
      <c r="OZC2" s="447"/>
      <c r="OZD2" s="447"/>
      <c r="OZE2" s="447"/>
      <c r="OZF2" s="447"/>
      <c r="OZG2" s="447"/>
      <c r="OZH2" s="447"/>
      <c r="OZI2" s="447"/>
      <c r="OZJ2" s="447"/>
      <c r="OZK2" s="447"/>
      <c r="OZL2" s="447"/>
      <c r="OZM2" s="447"/>
      <c r="OZN2" s="447"/>
      <c r="OZO2" s="447"/>
      <c r="OZP2" s="447"/>
      <c r="OZQ2" s="447"/>
      <c r="OZR2" s="447"/>
      <c r="OZS2" s="447"/>
      <c r="OZT2" s="447"/>
      <c r="OZU2" s="447"/>
      <c r="OZV2" s="447"/>
      <c r="OZW2" s="447"/>
      <c r="OZX2" s="447"/>
      <c r="OZY2" s="447"/>
      <c r="OZZ2" s="447"/>
      <c r="PAA2" s="447"/>
      <c r="PAB2" s="447"/>
      <c r="PAC2" s="447"/>
      <c r="PAD2" s="447"/>
      <c r="PAE2" s="447"/>
      <c r="PAF2" s="447"/>
      <c r="PAG2" s="447"/>
      <c r="PAH2" s="447"/>
      <c r="PAI2" s="447"/>
      <c r="PAJ2" s="447"/>
      <c r="PAK2" s="447"/>
      <c r="PAL2" s="447"/>
      <c r="PAM2" s="447"/>
      <c r="PAN2" s="447"/>
      <c r="PAO2" s="447"/>
      <c r="PAP2" s="447"/>
      <c r="PAQ2" s="447"/>
      <c r="PAR2" s="447"/>
      <c r="PAS2" s="447"/>
      <c r="PAT2" s="447"/>
      <c r="PAU2" s="447"/>
      <c r="PAV2" s="447"/>
      <c r="PAW2" s="447"/>
      <c r="PAX2" s="447"/>
      <c r="PAY2" s="447"/>
      <c r="PAZ2" s="447"/>
      <c r="PBA2" s="447"/>
      <c r="PBB2" s="447"/>
      <c r="PBC2" s="447"/>
      <c r="PBD2" s="447"/>
      <c r="PBE2" s="447"/>
      <c r="PBF2" s="447"/>
      <c r="PBG2" s="447"/>
      <c r="PBH2" s="447"/>
      <c r="PBI2" s="447"/>
      <c r="PBJ2" s="447"/>
      <c r="PBK2" s="447"/>
      <c r="PBL2" s="447"/>
      <c r="PBM2" s="447"/>
      <c r="PBN2" s="447"/>
      <c r="PBO2" s="447"/>
      <c r="PBP2" s="447"/>
      <c r="PBQ2" s="447"/>
      <c r="PBR2" s="447"/>
      <c r="PBS2" s="447"/>
      <c r="PBT2" s="447"/>
      <c r="PBU2" s="447"/>
      <c r="PBV2" s="447"/>
      <c r="PBW2" s="447"/>
      <c r="PBX2" s="447"/>
      <c r="PBY2" s="447"/>
      <c r="PBZ2" s="447"/>
      <c r="PCA2" s="447"/>
      <c r="PCB2" s="447"/>
      <c r="PCC2" s="447"/>
      <c r="PCD2" s="447"/>
      <c r="PCE2" s="447"/>
      <c r="PCF2" s="447"/>
      <c r="PCG2" s="447"/>
      <c r="PCH2" s="447"/>
      <c r="PCI2" s="447"/>
      <c r="PCJ2" s="447"/>
      <c r="PCK2" s="447"/>
      <c r="PCL2" s="447"/>
      <c r="PCM2" s="447"/>
      <c r="PCN2" s="447"/>
      <c r="PCO2" s="447"/>
      <c r="PCP2" s="447"/>
      <c r="PCQ2" s="447"/>
      <c r="PCR2" s="447"/>
      <c r="PCS2" s="447"/>
      <c r="PCT2" s="447"/>
      <c r="PCU2" s="447"/>
      <c r="PCV2" s="447"/>
      <c r="PCW2" s="447"/>
      <c r="PCX2" s="447"/>
      <c r="PCY2" s="447"/>
      <c r="PCZ2" s="447"/>
      <c r="PDA2" s="447"/>
      <c r="PDB2" s="447"/>
      <c r="PDC2" s="447"/>
      <c r="PDD2" s="447"/>
      <c r="PDE2" s="447"/>
      <c r="PDF2" s="447"/>
      <c r="PDG2" s="447"/>
      <c r="PDH2" s="447"/>
      <c r="PDI2" s="447"/>
      <c r="PDJ2" s="447"/>
      <c r="PDK2" s="447"/>
      <c r="PDL2" s="447"/>
      <c r="PDM2" s="447"/>
      <c r="PDN2" s="447"/>
      <c r="PDO2" s="447"/>
      <c r="PDP2" s="447"/>
      <c r="PDQ2" s="447"/>
      <c r="PDR2" s="447"/>
      <c r="PDS2" s="447"/>
      <c r="PDT2" s="447"/>
      <c r="PDU2" s="447"/>
      <c r="PDV2" s="447"/>
      <c r="PDW2" s="447"/>
      <c r="PDX2" s="447"/>
      <c r="PDY2" s="447"/>
      <c r="PDZ2" s="447"/>
      <c r="PEA2" s="447"/>
      <c r="PEB2" s="447"/>
      <c r="PEC2" s="447"/>
      <c r="PED2" s="447"/>
      <c r="PEE2" s="447"/>
      <c r="PEF2" s="447"/>
      <c r="PEG2" s="447"/>
      <c r="PEH2" s="447"/>
      <c r="PEI2" s="447"/>
      <c r="PEJ2" s="447"/>
      <c r="PEK2" s="447"/>
      <c r="PEL2" s="447"/>
      <c r="PEM2" s="447"/>
      <c r="PEN2" s="447"/>
      <c r="PEO2" s="447"/>
      <c r="PEP2" s="447"/>
      <c r="PEQ2" s="447"/>
      <c r="PER2" s="447"/>
      <c r="PES2" s="447"/>
      <c r="PET2" s="447"/>
      <c r="PEU2" s="447"/>
      <c r="PEV2" s="447"/>
      <c r="PEW2" s="447"/>
      <c r="PEX2" s="447"/>
      <c r="PEY2" s="447"/>
      <c r="PEZ2" s="447"/>
      <c r="PFA2" s="447"/>
      <c r="PFB2" s="447"/>
      <c r="PFC2" s="447"/>
      <c r="PFD2" s="447"/>
      <c r="PFE2" s="447"/>
      <c r="PFF2" s="447"/>
      <c r="PFG2" s="447"/>
      <c r="PFH2" s="447"/>
      <c r="PFI2" s="447"/>
      <c r="PFJ2" s="447"/>
      <c r="PFK2" s="447"/>
      <c r="PFL2" s="447"/>
      <c r="PFM2" s="447"/>
      <c r="PFN2" s="447"/>
      <c r="PFO2" s="447"/>
      <c r="PFP2" s="447"/>
      <c r="PFQ2" s="447"/>
      <c r="PFR2" s="447"/>
      <c r="PFS2" s="447"/>
      <c r="PFT2" s="447"/>
      <c r="PFU2" s="447"/>
      <c r="PFV2" s="447"/>
      <c r="PFW2" s="447"/>
      <c r="PFX2" s="447"/>
      <c r="PFY2" s="447"/>
      <c r="PFZ2" s="447"/>
      <c r="PGA2" s="447"/>
      <c r="PGB2" s="447"/>
      <c r="PGC2" s="447"/>
      <c r="PGD2" s="447"/>
      <c r="PGE2" s="447"/>
      <c r="PGF2" s="447"/>
      <c r="PGG2" s="447"/>
      <c r="PGH2" s="447"/>
      <c r="PGI2" s="447"/>
      <c r="PGJ2" s="447"/>
      <c r="PGK2" s="447"/>
      <c r="PGL2" s="447"/>
      <c r="PGM2" s="447"/>
      <c r="PGN2" s="447"/>
      <c r="PGO2" s="447"/>
      <c r="PGP2" s="447"/>
      <c r="PGQ2" s="447"/>
      <c r="PGR2" s="447"/>
      <c r="PGS2" s="447"/>
      <c r="PGT2" s="447"/>
      <c r="PGU2" s="447"/>
      <c r="PGV2" s="447"/>
      <c r="PGW2" s="447"/>
      <c r="PGX2" s="447"/>
      <c r="PGY2" s="447"/>
      <c r="PGZ2" s="447"/>
      <c r="PHA2" s="447"/>
      <c r="PHB2" s="447"/>
      <c r="PHC2" s="447"/>
      <c r="PHD2" s="447"/>
      <c r="PHE2" s="447"/>
      <c r="PHF2" s="447"/>
      <c r="PHG2" s="447"/>
      <c r="PHH2" s="447"/>
      <c r="PHI2" s="447"/>
      <c r="PHJ2" s="447"/>
      <c r="PHK2" s="447"/>
      <c r="PHL2" s="447"/>
      <c r="PHM2" s="447"/>
      <c r="PHN2" s="447"/>
      <c r="PHO2" s="447"/>
      <c r="PHP2" s="447"/>
      <c r="PHQ2" s="447"/>
      <c r="PHR2" s="447"/>
      <c r="PHS2" s="447"/>
      <c r="PHT2" s="447"/>
      <c r="PHU2" s="447"/>
      <c r="PHV2" s="447"/>
      <c r="PHW2" s="447"/>
      <c r="PHX2" s="447"/>
      <c r="PHY2" s="447"/>
      <c r="PHZ2" s="447"/>
      <c r="PIA2" s="447"/>
      <c r="PIB2" s="447"/>
      <c r="PIC2" s="447"/>
      <c r="PID2" s="447"/>
      <c r="PIE2" s="447"/>
      <c r="PIF2" s="447"/>
      <c r="PIG2" s="447"/>
      <c r="PIH2" s="447"/>
      <c r="PII2" s="447"/>
      <c r="PIJ2" s="447"/>
      <c r="PIK2" s="447"/>
      <c r="PIL2" s="447"/>
      <c r="PIM2" s="447"/>
      <c r="PIN2" s="447"/>
      <c r="PIO2" s="447"/>
      <c r="PIP2" s="447"/>
      <c r="PIQ2" s="447"/>
      <c r="PIR2" s="447"/>
      <c r="PIS2" s="447"/>
      <c r="PIT2" s="447"/>
      <c r="PIU2" s="447"/>
      <c r="PIV2" s="447"/>
      <c r="PIW2" s="447"/>
      <c r="PIX2" s="447"/>
      <c r="PIY2" s="447"/>
      <c r="PIZ2" s="447"/>
      <c r="PJA2" s="447"/>
      <c r="PJB2" s="447"/>
      <c r="PJC2" s="447"/>
      <c r="PJD2" s="447"/>
      <c r="PJE2" s="447"/>
      <c r="PJF2" s="447"/>
      <c r="PJG2" s="447"/>
      <c r="PJH2" s="447"/>
      <c r="PJI2" s="447"/>
      <c r="PJJ2" s="447"/>
      <c r="PJK2" s="447"/>
      <c r="PJL2" s="447"/>
      <c r="PJM2" s="447"/>
      <c r="PJN2" s="447"/>
      <c r="PJO2" s="447"/>
      <c r="PJP2" s="447"/>
      <c r="PJQ2" s="447"/>
      <c r="PJR2" s="447"/>
      <c r="PJS2" s="447"/>
      <c r="PJT2" s="447"/>
      <c r="PJU2" s="447"/>
      <c r="PJV2" s="447"/>
      <c r="PJW2" s="447"/>
      <c r="PJX2" s="447"/>
      <c r="PJY2" s="447"/>
      <c r="PJZ2" s="447"/>
      <c r="PKA2" s="447"/>
      <c r="PKB2" s="447"/>
      <c r="PKC2" s="447"/>
      <c r="PKD2" s="447"/>
      <c r="PKE2" s="447"/>
      <c r="PKF2" s="447"/>
      <c r="PKG2" s="447"/>
      <c r="PKH2" s="447"/>
      <c r="PKI2" s="447"/>
      <c r="PKJ2" s="447"/>
      <c r="PKK2" s="447"/>
      <c r="PKL2" s="447"/>
      <c r="PKM2" s="447"/>
      <c r="PKN2" s="447"/>
      <c r="PKO2" s="447"/>
      <c r="PKP2" s="447"/>
      <c r="PKQ2" s="447"/>
      <c r="PKR2" s="447"/>
      <c r="PKS2" s="447"/>
      <c r="PKT2" s="447"/>
      <c r="PKU2" s="447"/>
      <c r="PKV2" s="447"/>
      <c r="PKW2" s="447"/>
      <c r="PKX2" s="447"/>
      <c r="PKY2" s="447"/>
      <c r="PKZ2" s="447"/>
      <c r="PLA2" s="447"/>
      <c r="PLB2" s="447"/>
      <c r="PLC2" s="447"/>
      <c r="PLD2" s="447"/>
      <c r="PLE2" s="447"/>
      <c r="PLF2" s="447"/>
      <c r="PLG2" s="447"/>
      <c r="PLH2" s="447"/>
      <c r="PLI2" s="447"/>
      <c r="PLJ2" s="447"/>
      <c r="PLK2" s="447"/>
      <c r="PLL2" s="447"/>
      <c r="PLM2" s="447"/>
      <c r="PLN2" s="447"/>
      <c r="PLO2" s="447"/>
      <c r="PLP2" s="447"/>
      <c r="PLQ2" s="447"/>
      <c r="PLR2" s="447"/>
      <c r="PLS2" s="447"/>
      <c r="PLT2" s="447"/>
      <c r="PLU2" s="447"/>
      <c r="PLV2" s="447"/>
      <c r="PLW2" s="447"/>
      <c r="PLX2" s="447"/>
      <c r="PLY2" s="447"/>
      <c r="PLZ2" s="447"/>
      <c r="PMA2" s="447"/>
      <c r="PMB2" s="447"/>
      <c r="PMC2" s="447"/>
      <c r="PMD2" s="447"/>
      <c r="PME2" s="447"/>
      <c r="PMF2" s="447"/>
      <c r="PMG2" s="447"/>
      <c r="PMH2" s="447"/>
      <c r="PMI2" s="447"/>
      <c r="PMJ2" s="447"/>
      <c r="PMK2" s="447"/>
      <c r="PML2" s="447"/>
      <c r="PMM2" s="447"/>
      <c r="PMN2" s="447"/>
      <c r="PMO2" s="447"/>
      <c r="PMP2" s="447"/>
      <c r="PMQ2" s="447"/>
      <c r="PMR2" s="447"/>
      <c r="PMS2" s="447"/>
      <c r="PMT2" s="447"/>
      <c r="PMU2" s="447"/>
      <c r="PMV2" s="447"/>
      <c r="PMW2" s="447"/>
      <c r="PMX2" s="447"/>
      <c r="PMY2" s="447"/>
      <c r="PMZ2" s="447"/>
      <c r="PNA2" s="447"/>
      <c r="PNB2" s="447"/>
      <c r="PNC2" s="447"/>
      <c r="PND2" s="447"/>
      <c r="PNE2" s="447"/>
      <c r="PNF2" s="447"/>
      <c r="PNG2" s="447"/>
      <c r="PNH2" s="447"/>
      <c r="PNI2" s="447"/>
      <c r="PNJ2" s="447"/>
      <c r="PNK2" s="447"/>
      <c r="PNL2" s="447"/>
      <c r="PNM2" s="447"/>
      <c r="PNN2" s="447"/>
      <c r="PNO2" s="447"/>
      <c r="PNP2" s="447"/>
      <c r="PNQ2" s="447"/>
      <c r="PNR2" s="447"/>
      <c r="PNS2" s="447"/>
      <c r="PNT2" s="447"/>
      <c r="PNU2" s="447"/>
      <c r="PNV2" s="447"/>
      <c r="PNW2" s="447"/>
      <c r="PNX2" s="447"/>
      <c r="PNY2" s="447"/>
      <c r="PNZ2" s="447"/>
      <c r="POA2" s="447"/>
      <c r="POB2" s="447"/>
      <c r="POC2" s="447"/>
      <c r="POD2" s="447"/>
      <c r="POE2" s="447"/>
      <c r="POF2" s="447"/>
      <c r="POG2" s="447"/>
      <c r="POH2" s="447"/>
      <c r="POI2" s="447"/>
      <c r="POJ2" s="447"/>
      <c r="POK2" s="447"/>
      <c r="POL2" s="447"/>
      <c r="POM2" s="447"/>
      <c r="PON2" s="447"/>
      <c r="POO2" s="447"/>
      <c r="POP2" s="447"/>
      <c r="POQ2" s="447"/>
      <c r="POR2" s="447"/>
      <c r="POS2" s="447"/>
      <c r="POT2" s="447"/>
      <c r="POU2" s="447"/>
      <c r="POV2" s="447"/>
      <c r="POW2" s="447"/>
      <c r="POX2" s="447"/>
      <c r="POY2" s="447"/>
      <c r="POZ2" s="447"/>
      <c r="PPA2" s="447"/>
      <c r="PPB2" s="447"/>
      <c r="PPC2" s="447"/>
      <c r="PPD2" s="447"/>
      <c r="PPE2" s="447"/>
      <c r="PPF2" s="447"/>
      <c r="PPG2" s="447"/>
      <c r="PPH2" s="447"/>
      <c r="PPI2" s="447"/>
      <c r="PPJ2" s="447"/>
      <c r="PPK2" s="447"/>
      <c r="PPL2" s="447"/>
      <c r="PPM2" s="447"/>
      <c r="PPN2" s="447"/>
      <c r="PPO2" s="447"/>
      <c r="PPP2" s="447"/>
      <c r="PPQ2" s="447"/>
      <c r="PPR2" s="447"/>
      <c r="PPS2" s="447"/>
      <c r="PPT2" s="447"/>
      <c r="PPU2" s="447"/>
      <c r="PPV2" s="447"/>
      <c r="PPW2" s="447"/>
      <c r="PPX2" s="447"/>
      <c r="PPY2" s="447"/>
      <c r="PPZ2" s="447"/>
      <c r="PQA2" s="447"/>
      <c r="PQB2" s="447"/>
      <c r="PQC2" s="447"/>
      <c r="PQD2" s="447"/>
      <c r="PQE2" s="447"/>
      <c r="PQF2" s="447"/>
      <c r="PQG2" s="447"/>
      <c r="PQH2" s="447"/>
      <c r="PQI2" s="447"/>
      <c r="PQJ2" s="447"/>
      <c r="PQK2" s="447"/>
      <c r="PQL2" s="447"/>
      <c r="PQM2" s="447"/>
      <c r="PQN2" s="447"/>
      <c r="PQO2" s="447"/>
      <c r="PQP2" s="447"/>
      <c r="PQQ2" s="447"/>
      <c r="PQR2" s="447"/>
      <c r="PQS2" s="447"/>
      <c r="PQT2" s="447"/>
      <c r="PQU2" s="447"/>
      <c r="PQV2" s="447"/>
      <c r="PQW2" s="447"/>
      <c r="PQX2" s="447"/>
      <c r="PQY2" s="447"/>
      <c r="PQZ2" s="447"/>
      <c r="PRA2" s="447"/>
      <c r="PRB2" s="447"/>
      <c r="PRC2" s="447"/>
      <c r="PRD2" s="447"/>
      <c r="PRE2" s="447"/>
      <c r="PRF2" s="447"/>
      <c r="PRG2" s="447"/>
      <c r="PRH2" s="447"/>
      <c r="PRI2" s="447"/>
      <c r="PRJ2" s="447"/>
      <c r="PRK2" s="447"/>
      <c r="PRL2" s="447"/>
      <c r="PRM2" s="447"/>
      <c r="PRN2" s="447"/>
      <c r="PRO2" s="447"/>
      <c r="PRP2" s="447"/>
      <c r="PRQ2" s="447"/>
      <c r="PRR2" s="447"/>
      <c r="PRS2" s="447"/>
      <c r="PRT2" s="447"/>
      <c r="PRU2" s="447"/>
      <c r="PRV2" s="447"/>
      <c r="PRW2" s="447"/>
      <c r="PRX2" s="447"/>
      <c r="PRY2" s="447"/>
      <c r="PRZ2" s="447"/>
      <c r="PSA2" s="447"/>
      <c r="PSB2" s="447"/>
      <c r="PSC2" s="447"/>
      <c r="PSD2" s="447"/>
      <c r="PSE2" s="447"/>
      <c r="PSF2" s="447"/>
      <c r="PSG2" s="447"/>
      <c r="PSH2" s="447"/>
      <c r="PSI2" s="447"/>
      <c r="PSJ2" s="447"/>
      <c r="PSK2" s="447"/>
      <c r="PSL2" s="447"/>
      <c r="PSM2" s="447"/>
      <c r="PSN2" s="447"/>
      <c r="PSO2" s="447"/>
      <c r="PSP2" s="447"/>
      <c r="PSQ2" s="447"/>
      <c r="PSR2" s="447"/>
      <c r="PSS2" s="447"/>
      <c r="PST2" s="447"/>
      <c r="PSU2" s="447"/>
      <c r="PSV2" s="447"/>
      <c r="PSW2" s="447"/>
      <c r="PSX2" s="447"/>
      <c r="PSY2" s="447"/>
      <c r="PSZ2" s="447"/>
      <c r="PTA2" s="447"/>
      <c r="PTB2" s="447"/>
      <c r="PTC2" s="447"/>
      <c r="PTD2" s="447"/>
      <c r="PTE2" s="447"/>
      <c r="PTF2" s="447"/>
      <c r="PTG2" s="447"/>
      <c r="PTH2" s="447"/>
      <c r="PTI2" s="447"/>
      <c r="PTJ2" s="447"/>
      <c r="PTK2" s="447"/>
      <c r="PTL2" s="447"/>
      <c r="PTM2" s="447"/>
      <c r="PTN2" s="447"/>
      <c r="PTO2" s="447"/>
      <c r="PTP2" s="447"/>
      <c r="PTQ2" s="447"/>
      <c r="PTR2" s="447"/>
      <c r="PTS2" s="447"/>
      <c r="PTT2" s="447"/>
      <c r="PTU2" s="447"/>
      <c r="PTV2" s="447"/>
      <c r="PTW2" s="447"/>
      <c r="PTX2" s="447"/>
      <c r="PTY2" s="447"/>
      <c r="PTZ2" s="447"/>
      <c r="PUA2" s="447"/>
      <c r="PUB2" s="447"/>
      <c r="PUC2" s="447"/>
      <c r="PUD2" s="447"/>
      <c r="PUE2" s="447"/>
      <c r="PUF2" s="447"/>
      <c r="PUG2" s="447"/>
      <c r="PUH2" s="447"/>
      <c r="PUI2" s="447"/>
      <c r="PUJ2" s="447"/>
      <c r="PUK2" s="447"/>
      <c r="PUL2" s="447"/>
      <c r="PUM2" s="447"/>
      <c r="PUN2" s="447"/>
      <c r="PUO2" s="447"/>
      <c r="PUP2" s="447"/>
      <c r="PUQ2" s="447"/>
      <c r="PUR2" s="447"/>
      <c r="PUS2" s="447"/>
      <c r="PUT2" s="447"/>
      <c r="PUU2" s="447"/>
      <c r="PUV2" s="447"/>
      <c r="PUW2" s="447"/>
      <c r="PUX2" s="447"/>
      <c r="PUY2" s="447"/>
      <c r="PUZ2" s="447"/>
      <c r="PVA2" s="447"/>
      <c r="PVB2" s="447"/>
      <c r="PVC2" s="447"/>
      <c r="PVD2" s="447"/>
      <c r="PVE2" s="447"/>
      <c r="PVF2" s="447"/>
      <c r="PVG2" s="447"/>
      <c r="PVH2" s="447"/>
      <c r="PVI2" s="447"/>
      <c r="PVJ2" s="447"/>
      <c r="PVK2" s="447"/>
      <c r="PVL2" s="447"/>
      <c r="PVM2" s="447"/>
      <c r="PVN2" s="447"/>
      <c r="PVO2" s="447"/>
      <c r="PVP2" s="447"/>
      <c r="PVQ2" s="447"/>
      <c r="PVR2" s="447"/>
      <c r="PVS2" s="447"/>
      <c r="PVT2" s="447"/>
      <c r="PVU2" s="447"/>
      <c r="PVV2" s="447"/>
      <c r="PVW2" s="447"/>
      <c r="PVX2" s="447"/>
      <c r="PVY2" s="447"/>
      <c r="PVZ2" s="447"/>
      <c r="PWA2" s="447"/>
      <c r="PWB2" s="447"/>
      <c r="PWC2" s="447"/>
      <c r="PWD2" s="447"/>
      <c r="PWE2" s="447"/>
      <c r="PWF2" s="447"/>
      <c r="PWG2" s="447"/>
      <c r="PWH2" s="447"/>
      <c r="PWI2" s="447"/>
      <c r="PWJ2" s="447"/>
      <c r="PWK2" s="447"/>
      <c r="PWL2" s="447"/>
      <c r="PWM2" s="447"/>
      <c r="PWN2" s="447"/>
      <c r="PWO2" s="447"/>
      <c r="PWP2" s="447"/>
      <c r="PWQ2" s="447"/>
      <c r="PWR2" s="447"/>
      <c r="PWS2" s="447"/>
      <c r="PWT2" s="447"/>
      <c r="PWU2" s="447"/>
      <c r="PWV2" s="447"/>
      <c r="PWW2" s="447"/>
      <c r="PWX2" s="447"/>
      <c r="PWY2" s="447"/>
      <c r="PWZ2" s="447"/>
      <c r="PXA2" s="447"/>
      <c r="PXB2" s="447"/>
      <c r="PXC2" s="447"/>
      <c r="PXD2" s="447"/>
      <c r="PXE2" s="447"/>
      <c r="PXF2" s="447"/>
      <c r="PXG2" s="447"/>
      <c r="PXH2" s="447"/>
      <c r="PXI2" s="447"/>
      <c r="PXJ2" s="447"/>
      <c r="PXK2" s="447"/>
      <c r="PXL2" s="447"/>
      <c r="PXM2" s="447"/>
      <c r="PXN2" s="447"/>
      <c r="PXO2" s="447"/>
      <c r="PXP2" s="447"/>
      <c r="PXQ2" s="447"/>
      <c r="PXR2" s="447"/>
      <c r="PXS2" s="447"/>
      <c r="PXT2" s="447"/>
      <c r="PXU2" s="447"/>
      <c r="PXV2" s="447"/>
      <c r="PXW2" s="447"/>
      <c r="PXX2" s="447"/>
      <c r="PXY2" s="447"/>
      <c r="PXZ2" s="447"/>
      <c r="PYA2" s="447"/>
      <c r="PYB2" s="447"/>
      <c r="PYC2" s="447"/>
      <c r="PYD2" s="447"/>
      <c r="PYE2" s="447"/>
      <c r="PYF2" s="447"/>
      <c r="PYG2" s="447"/>
      <c r="PYH2" s="447"/>
      <c r="PYI2" s="447"/>
      <c r="PYJ2" s="447"/>
      <c r="PYK2" s="447"/>
      <c r="PYL2" s="447"/>
      <c r="PYM2" s="447"/>
      <c r="PYN2" s="447"/>
      <c r="PYO2" s="447"/>
      <c r="PYP2" s="447"/>
      <c r="PYQ2" s="447"/>
      <c r="PYR2" s="447"/>
      <c r="PYS2" s="447"/>
      <c r="PYT2" s="447"/>
      <c r="PYU2" s="447"/>
      <c r="PYV2" s="447"/>
      <c r="PYW2" s="447"/>
      <c r="PYX2" s="447"/>
      <c r="PYY2" s="447"/>
      <c r="PYZ2" s="447"/>
      <c r="PZA2" s="447"/>
      <c r="PZB2" s="447"/>
      <c r="PZC2" s="447"/>
      <c r="PZD2" s="447"/>
      <c r="PZE2" s="447"/>
      <c r="PZF2" s="447"/>
      <c r="PZG2" s="447"/>
      <c r="PZH2" s="447"/>
      <c r="PZI2" s="447"/>
      <c r="PZJ2" s="447"/>
      <c r="PZK2" s="447"/>
      <c r="PZL2" s="447"/>
      <c r="PZM2" s="447"/>
      <c r="PZN2" s="447"/>
      <c r="PZO2" s="447"/>
      <c r="PZP2" s="447"/>
      <c r="PZQ2" s="447"/>
      <c r="PZR2" s="447"/>
      <c r="PZS2" s="447"/>
      <c r="PZT2" s="447"/>
      <c r="PZU2" s="447"/>
      <c r="PZV2" s="447"/>
      <c r="PZW2" s="447"/>
      <c r="PZX2" s="447"/>
      <c r="PZY2" s="447"/>
      <c r="PZZ2" s="447"/>
      <c r="QAA2" s="447"/>
      <c r="QAB2" s="447"/>
      <c r="QAC2" s="447"/>
      <c r="QAD2" s="447"/>
      <c r="QAE2" s="447"/>
      <c r="QAF2" s="447"/>
      <c r="QAG2" s="447"/>
      <c r="QAH2" s="447"/>
      <c r="QAI2" s="447"/>
      <c r="QAJ2" s="447"/>
      <c r="QAK2" s="447"/>
      <c r="QAL2" s="447"/>
      <c r="QAM2" s="447"/>
      <c r="QAN2" s="447"/>
      <c r="QAO2" s="447"/>
      <c r="QAP2" s="447"/>
      <c r="QAQ2" s="447"/>
      <c r="QAR2" s="447"/>
      <c r="QAS2" s="447"/>
      <c r="QAT2" s="447"/>
      <c r="QAU2" s="447"/>
      <c r="QAV2" s="447"/>
      <c r="QAW2" s="447"/>
      <c r="QAX2" s="447"/>
      <c r="QAY2" s="447"/>
      <c r="QAZ2" s="447"/>
      <c r="QBA2" s="447"/>
      <c r="QBB2" s="447"/>
      <c r="QBC2" s="447"/>
      <c r="QBD2" s="447"/>
      <c r="QBE2" s="447"/>
      <c r="QBF2" s="447"/>
      <c r="QBG2" s="447"/>
      <c r="QBH2" s="447"/>
      <c r="QBI2" s="447"/>
      <c r="QBJ2" s="447"/>
      <c r="QBK2" s="447"/>
      <c r="QBL2" s="447"/>
      <c r="QBM2" s="447"/>
      <c r="QBN2" s="447"/>
      <c r="QBO2" s="447"/>
      <c r="QBP2" s="447"/>
      <c r="QBQ2" s="447"/>
      <c r="QBR2" s="447"/>
      <c r="QBS2" s="447"/>
      <c r="QBT2" s="447"/>
      <c r="QBU2" s="447"/>
      <c r="QBV2" s="447"/>
      <c r="QBW2" s="447"/>
      <c r="QBX2" s="447"/>
      <c r="QBY2" s="447"/>
      <c r="QBZ2" s="447"/>
      <c r="QCA2" s="447"/>
      <c r="QCB2" s="447"/>
      <c r="QCC2" s="447"/>
      <c r="QCD2" s="447"/>
      <c r="QCE2" s="447"/>
      <c r="QCF2" s="447"/>
      <c r="QCG2" s="447"/>
      <c r="QCH2" s="447"/>
      <c r="QCI2" s="447"/>
      <c r="QCJ2" s="447"/>
      <c r="QCK2" s="447"/>
      <c r="QCL2" s="447"/>
      <c r="QCM2" s="447"/>
      <c r="QCN2" s="447"/>
      <c r="QCO2" s="447"/>
      <c r="QCP2" s="447"/>
      <c r="QCQ2" s="447"/>
      <c r="QCR2" s="447"/>
      <c r="QCS2" s="447"/>
      <c r="QCT2" s="447"/>
      <c r="QCU2" s="447"/>
      <c r="QCV2" s="447"/>
      <c r="QCW2" s="447"/>
      <c r="QCX2" s="447"/>
      <c r="QCY2" s="447"/>
      <c r="QCZ2" s="447"/>
      <c r="QDA2" s="447"/>
      <c r="QDB2" s="447"/>
      <c r="QDC2" s="447"/>
      <c r="QDD2" s="447"/>
      <c r="QDE2" s="447"/>
      <c r="QDF2" s="447"/>
      <c r="QDG2" s="447"/>
      <c r="QDH2" s="447"/>
      <c r="QDI2" s="447"/>
      <c r="QDJ2" s="447"/>
      <c r="QDK2" s="447"/>
      <c r="QDL2" s="447"/>
      <c r="QDM2" s="447"/>
      <c r="QDN2" s="447"/>
      <c r="QDO2" s="447"/>
      <c r="QDP2" s="447"/>
      <c r="QDQ2" s="447"/>
      <c r="QDR2" s="447"/>
      <c r="QDS2" s="447"/>
      <c r="QDT2" s="447"/>
      <c r="QDU2" s="447"/>
      <c r="QDV2" s="447"/>
      <c r="QDW2" s="447"/>
      <c r="QDX2" s="447"/>
      <c r="QDY2" s="447"/>
      <c r="QDZ2" s="447"/>
      <c r="QEA2" s="447"/>
      <c r="QEB2" s="447"/>
      <c r="QEC2" s="447"/>
      <c r="QED2" s="447"/>
      <c r="QEE2" s="447"/>
      <c r="QEF2" s="447"/>
      <c r="QEG2" s="447"/>
      <c r="QEH2" s="447"/>
      <c r="QEI2" s="447"/>
      <c r="QEJ2" s="447"/>
      <c r="QEK2" s="447"/>
      <c r="QEL2" s="447"/>
      <c r="QEM2" s="447"/>
      <c r="QEN2" s="447"/>
      <c r="QEO2" s="447"/>
      <c r="QEP2" s="447"/>
      <c r="QEQ2" s="447"/>
      <c r="QER2" s="447"/>
      <c r="QES2" s="447"/>
      <c r="QET2" s="447"/>
      <c r="QEU2" s="447"/>
      <c r="QEV2" s="447"/>
      <c r="QEW2" s="447"/>
      <c r="QEX2" s="447"/>
      <c r="QEY2" s="447"/>
      <c r="QEZ2" s="447"/>
      <c r="QFA2" s="447"/>
      <c r="QFB2" s="447"/>
      <c r="QFC2" s="447"/>
      <c r="QFD2" s="447"/>
      <c r="QFE2" s="447"/>
      <c r="QFF2" s="447"/>
      <c r="QFG2" s="447"/>
      <c r="QFH2" s="447"/>
      <c r="QFI2" s="447"/>
      <c r="QFJ2" s="447"/>
      <c r="QFK2" s="447"/>
      <c r="QFL2" s="447"/>
      <c r="QFM2" s="447"/>
      <c r="QFN2" s="447"/>
      <c r="QFO2" s="447"/>
      <c r="QFP2" s="447"/>
      <c r="QFQ2" s="447"/>
      <c r="QFR2" s="447"/>
      <c r="QFS2" s="447"/>
      <c r="QFT2" s="447"/>
      <c r="QFU2" s="447"/>
      <c r="QFV2" s="447"/>
      <c r="QFW2" s="447"/>
      <c r="QFX2" s="447"/>
      <c r="QFY2" s="447"/>
      <c r="QFZ2" s="447"/>
      <c r="QGA2" s="447"/>
      <c r="QGB2" s="447"/>
      <c r="QGC2" s="447"/>
      <c r="QGD2" s="447"/>
      <c r="QGE2" s="447"/>
      <c r="QGF2" s="447"/>
      <c r="QGG2" s="447"/>
      <c r="QGH2" s="447"/>
      <c r="QGI2" s="447"/>
      <c r="QGJ2" s="447"/>
      <c r="QGK2" s="447"/>
      <c r="QGL2" s="447"/>
      <c r="QGM2" s="447"/>
      <c r="QGN2" s="447"/>
      <c r="QGO2" s="447"/>
      <c r="QGP2" s="447"/>
      <c r="QGQ2" s="447"/>
      <c r="QGR2" s="447"/>
      <c r="QGS2" s="447"/>
      <c r="QGT2" s="447"/>
      <c r="QGU2" s="447"/>
      <c r="QGV2" s="447"/>
      <c r="QGW2" s="447"/>
      <c r="QGX2" s="447"/>
      <c r="QGY2" s="447"/>
      <c r="QGZ2" s="447"/>
      <c r="QHA2" s="447"/>
      <c r="QHB2" s="447"/>
      <c r="QHC2" s="447"/>
      <c r="QHD2" s="447"/>
      <c r="QHE2" s="447"/>
      <c r="QHF2" s="447"/>
      <c r="QHG2" s="447"/>
      <c r="QHH2" s="447"/>
      <c r="QHI2" s="447"/>
      <c r="QHJ2" s="447"/>
      <c r="QHK2" s="447"/>
      <c r="QHL2" s="447"/>
      <c r="QHM2" s="447"/>
      <c r="QHN2" s="447"/>
      <c r="QHO2" s="447"/>
      <c r="QHP2" s="447"/>
      <c r="QHQ2" s="447"/>
      <c r="QHR2" s="447"/>
      <c r="QHS2" s="447"/>
      <c r="QHT2" s="447"/>
      <c r="QHU2" s="447"/>
      <c r="QHV2" s="447"/>
      <c r="QHW2" s="447"/>
      <c r="QHX2" s="447"/>
      <c r="QHY2" s="447"/>
      <c r="QHZ2" s="447"/>
      <c r="QIA2" s="447"/>
      <c r="QIB2" s="447"/>
      <c r="QIC2" s="447"/>
      <c r="QID2" s="447"/>
      <c r="QIE2" s="447"/>
      <c r="QIF2" s="447"/>
      <c r="QIG2" s="447"/>
      <c r="QIH2" s="447"/>
      <c r="QII2" s="447"/>
      <c r="QIJ2" s="447"/>
      <c r="QIK2" s="447"/>
      <c r="QIL2" s="447"/>
      <c r="QIM2" s="447"/>
      <c r="QIN2" s="447"/>
      <c r="QIO2" s="447"/>
      <c r="QIP2" s="447"/>
      <c r="QIQ2" s="447"/>
      <c r="QIR2" s="447"/>
      <c r="QIS2" s="447"/>
      <c r="QIT2" s="447"/>
      <c r="QIU2" s="447"/>
      <c r="QIV2" s="447"/>
      <c r="QIW2" s="447"/>
      <c r="QIX2" s="447"/>
      <c r="QIY2" s="447"/>
      <c r="QIZ2" s="447"/>
      <c r="QJA2" s="447"/>
      <c r="QJB2" s="447"/>
      <c r="QJC2" s="447"/>
      <c r="QJD2" s="447"/>
      <c r="QJE2" s="447"/>
      <c r="QJF2" s="447"/>
      <c r="QJG2" s="447"/>
      <c r="QJH2" s="447"/>
      <c r="QJI2" s="447"/>
      <c r="QJJ2" s="447"/>
      <c r="QJK2" s="447"/>
      <c r="QJL2" s="447"/>
      <c r="QJM2" s="447"/>
      <c r="QJN2" s="447"/>
      <c r="QJO2" s="447"/>
      <c r="QJP2" s="447"/>
      <c r="QJQ2" s="447"/>
      <c r="QJR2" s="447"/>
      <c r="QJS2" s="447"/>
      <c r="QJT2" s="447"/>
      <c r="QJU2" s="447"/>
      <c r="QJV2" s="447"/>
      <c r="QJW2" s="447"/>
      <c r="QJX2" s="447"/>
      <c r="QJY2" s="447"/>
      <c r="QJZ2" s="447"/>
      <c r="QKA2" s="447"/>
      <c r="QKB2" s="447"/>
      <c r="QKC2" s="447"/>
      <c r="QKD2" s="447"/>
      <c r="QKE2" s="447"/>
      <c r="QKF2" s="447"/>
      <c r="QKG2" s="447"/>
      <c r="QKH2" s="447"/>
      <c r="QKI2" s="447"/>
      <c r="QKJ2" s="447"/>
      <c r="QKK2" s="447"/>
      <c r="QKL2" s="447"/>
      <c r="QKM2" s="447"/>
      <c r="QKN2" s="447"/>
      <c r="QKO2" s="447"/>
      <c r="QKP2" s="447"/>
      <c r="QKQ2" s="447"/>
      <c r="QKR2" s="447"/>
      <c r="QKS2" s="447"/>
      <c r="QKT2" s="447"/>
      <c r="QKU2" s="447"/>
      <c r="QKV2" s="447"/>
      <c r="QKW2" s="447"/>
      <c r="QKX2" s="447"/>
      <c r="QKY2" s="447"/>
      <c r="QKZ2" s="447"/>
      <c r="QLA2" s="447"/>
      <c r="QLB2" s="447"/>
      <c r="QLC2" s="447"/>
      <c r="QLD2" s="447"/>
      <c r="QLE2" s="447"/>
      <c r="QLF2" s="447"/>
      <c r="QLG2" s="447"/>
      <c r="QLH2" s="447"/>
      <c r="QLI2" s="447"/>
      <c r="QLJ2" s="447"/>
      <c r="QLK2" s="447"/>
      <c r="QLL2" s="447"/>
      <c r="QLM2" s="447"/>
      <c r="QLN2" s="447"/>
      <c r="QLO2" s="447"/>
      <c r="QLP2" s="447"/>
      <c r="QLQ2" s="447"/>
      <c r="QLR2" s="447"/>
      <c r="QLS2" s="447"/>
      <c r="QLT2" s="447"/>
      <c r="QLU2" s="447"/>
      <c r="QLV2" s="447"/>
      <c r="QLW2" s="447"/>
      <c r="QLX2" s="447"/>
      <c r="QLY2" s="447"/>
      <c r="QLZ2" s="447"/>
      <c r="QMA2" s="447"/>
      <c r="QMB2" s="447"/>
      <c r="QMC2" s="447"/>
      <c r="QMD2" s="447"/>
      <c r="QME2" s="447"/>
      <c r="QMF2" s="447"/>
      <c r="QMG2" s="447"/>
      <c r="QMH2" s="447"/>
      <c r="QMI2" s="447"/>
      <c r="QMJ2" s="447"/>
      <c r="QMK2" s="447"/>
      <c r="QML2" s="447"/>
      <c r="QMM2" s="447"/>
      <c r="QMN2" s="447"/>
      <c r="QMO2" s="447"/>
      <c r="QMP2" s="447"/>
      <c r="QMQ2" s="447"/>
      <c r="QMR2" s="447"/>
      <c r="QMS2" s="447"/>
      <c r="QMT2" s="447"/>
      <c r="QMU2" s="447"/>
      <c r="QMV2" s="447"/>
      <c r="QMW2" s="447"/>
      <c r="QMX2" s="447"/>
      <c r="QMY2" s="447"/>
      <c r="QMZ2" s="447"/>
      <c r="QNA2" s="447"/>
      <c r="QNB2" s="447"/>
      <c r="QNC2" s="447"/>
      <c r="QND2" s="447"/>
      <c r="QNE2" s="447"/>
      <c r="QNF2" s="447"/>
      <c r="QNG2" s="447"/>
      <c r="QNH2" s="447"/>
      <c r="QNI2" s="447"/>
      <c r="QNJ2" s="447"/>
      <c r="QNK2" s="447"/>
      <c r="QNL2" s="447"/>
      <c r="QNM2" s="447"/>
      <c r="QNN2" s="447"/>
      <c r="QNO2" s="447"/>
      <c r="QNP2" s="447"/>
      <c r="QNQ2" s="447"/>
      <c r="QNR2" s="447"/>
      <c r="QNS2" s="447"/>
      <c r="QNT2" s="447"/>
      <c r="QNU2" s="447"/>
      <c r="QNV2" s="447"/>
      <c r="QNW2" s="447"/>
      <c r="QNX2" s="447"/>
      <c r="QNY2" s="447"/>
      <c r="QNZ2" s="447"/>
      <c r="QOA2" s="447"/>
      <c r="QOB2" s="447"/>
      <c r="QOC2" s="447"/>
      <c r="QOD2" s="447"/>
      <c r="QOE2" s="447"/>
      <c r="QOF2" s="447"/>
      <c r="QOG2" s="447"/>
      <c r="QOH2" s="447"/>
      <c r="QOI2" s="447"/>
      <c r="QOJ2" s="447"/>
      <c r="QOK2" s="447"/>
      <c r="QOL2" s="447"/>
      <c r="QOM2" s="447"/>
      <c r="QON2" s="447"/>
      <c r="QOO2" s="447"/>
      <c r="QOP2" s="447"/>
      <c r="QOQ2" s="447"/>
      <c r="QOR2" s="447"/>
      <c r="QOS2" s="447"/>
      <c r="QOT2" s="447"/>
      <c r="QOU2" s="447"/>
      <c r="QOV2" s="447"/>
      <c r="QOW2" s="447"/>
      <c r="QOX2" s="447"/>
      <c r="QOY2" s="447"/>
      <c r="QOZ2" s="447"/>
      <c r="QPA2" s="447"/>
      <c r="QPB2" s="447"/>
      <c r="QPC2" s="447"/>
      <c r="QPD2" s="447"/>
      <c r="QPE2" s="447"/>
      <c r="QPF2" s="447"/>
      <c r="QPG2" s="447"/>
      <c r="QPH2" s="447"/>
      <c r="QPI2" s="447"/>
      <c r="QPJ2" s="447"/>
      <c r="QPK2" s="447"/>
      <c r="QPL2" s="447"/>
      <c r="QPM2" s="447"/>
      <c r="QPN2" s="447"/>
      <c r="QPO2" s="447"/>
      <c r="QPP2" s="447"/>
      <c r="QPQ2" s="447"/>
      <c r="QPR2" s="447"/>
      <c r="QPS2" s="447"/>
      <c r="QPT2" s="447"/>
      <c r="QPU2" s="447"/>
      <c r="QPV2" s="447"/>
      <c r="QPW2" s="447"/>
      <c r="QPX2" s="447"/>
      <c r="QPY2" s="447"/>
      <c r="QPZ2" s="447"/>
      <c r="QQA2" s="447"/>
      <c r="QQB2" s="447"/>
      <c r="QQC2" s="447"/>
      <c r="QQD2" s="447"/>
      <c r="QQE2" s="447"/>
      <c r="QQF2" s="447"/>
      <c r="QQG2" s="447"/>
      <c r="QQH2" s="447"/>
      <c r="QQI2" s="447"/>
      <c r="QQJ2" s="447"/>
      <c r="QQK2" s="447"/>
      <c r="QQL2" s="447"/>
      <c r="QQM2" s="447"/>
      <c r="QQN2" s="447"/>
      <c r="QQO2" s="447"/>
      <c r="QQP2" s="447"/>
      <c r="QQQ2" s="447"/>
      <c r="QQR2" s="447"/>
      <c r="QQS2" s="447"/>
      <c r="QQT2" s="447"/>
      <c r="QQU2" s="447"/>
      <c r="QQV2" s="447"/>
      <c r="QQW2" s="447"/>
      <c r="QQX2" s="447"/>
      <c r="QQY2" s="447"/>
      <c r="QQZ2" s="447"/>
      <c r="QRA2" s="447"/>
      <c r="QRB2" s="447"/>
      <c r="QRC2" s="447"/>
      <c r="QRD2" s="447"/>
      <c r="QRE2" s="447"/>
      <c r="QRF2" s="447"/>
      <c r="QRG2" s="447"/>
      <c r="QRH2" s="447"/>
      <c r="QRI2" s="447"/>
      <c r="QRJ2" s="447"/>
      <c r="QRK2" s="447"/>
      <c r="QRL2" s="447"/>
      <c r="QRM2" s="447"/>
      <c r="QRN2" s="447"/>
      <c r="QRO2" s="447"/>
      <c r="QRP2" s="447"/>
      <c r="QRQ2" s="447"/>
      <c r="QRR2" s="447"/>
      <c r="QRS2" s="447"/>
      <c r="QRT2" s="447"/>
      <c r="QRU2" s="447"/>
      <c r="QRV2" s="447"/>
      <c r="QRW2" s="447"/>
      <c r="QRX2" s="447"/>
      <c r="QRY2" s="447"/>
      <c r="QRZ2" s="447"/>
      <c r="QSA2" s="447"/>
      <c r="QSB2" s="447"/>
      <c r="QSC2" s="447"/>
      <c r="QSD2" s="447"/>
      <c r="QSE2" s="447"/>
      <c r="QSF2" s="447"/>
      <c r="QSG2" s="447"/>
      <c r="QSH2" s="447"/>
      <c r="QSI2" s="447"/>
      <c r="QSJ2" s="447"/>
      <c r="QSK2" s="447"/>
      <c r="QSL2" s="447"/>
      <c r="QSM2" s="447"/>
      <c r="QSN2" s="447"/>
      <c r="QSO2" s="447"/>
      <c r="QSP2" s="447"/>
      <c r="QSQ2" s="447"/>
      <c r="QSR2" s="447"/>
      <c r="QSS2" s="447"/>
      <c r="QST2" s="447"/>
      <c r="QSU2" s="447"/>
      <c r="QSV2" s="447"/>
      <c r="QSW2" s="447"/>
      <c r="QSX2" s="447"/>
      <c r="QSY2" s="447"/>
      <c r="QSZ2" s="447"/>
      <c r="QTA2" s="447"/>
      <c r="QTB2" s="447"/>
      <c r="QTC2" s="447"/>
      <c r="QTD2" s="447"/>
      <c r="QTE2" s="447"/>
      <c r="QTF2" s="447"/>
      <c r="QTG2" s="447"/>
      <c r="QTH2" s="447"/>
      <c r="QTI2" s="447"/>
      <c r="QTJ2" s="447"/>
      <c r="QTK2" s="447"/>
      <c r="QTL2" s="447"/>
      <c r="QTM2" s="447"/>
      <c r="QTN2" s="447"/>
      <c r="QTO2" s="447"/>
      <c r="QTP2" s="447"/>
      <c r="QTQ2" s="447"/>
      <c r="QTR2" s="447"/>
      <c r="QTS2" s="447"/>
      <c r="QTT2" s="447"/>
      <c r="QTU2" s="447"/>
      <c r="QTV2" s="447"/>
      <c r="QTW2" s="447"/>
      <c r="QTX2" s="447"/>
      <c r="QTY2" s="447"/>
      <c r="QTZ2" s="447"/>
      <c r="QUA2" s="447"/>
      <c r="QUB2" s="447"/>
      <c r="QUC2" s="447"/>
      <c r="QUD2" s="447"/>
      <c r="QUE2" s="447"/>
      <c r="QUF2" s="447"/>
      <c r="QUG2" s="447"/>
      <c r="QUH2" s="447"/>
      <c r="QUI2" s="447"/>
      <c r="QUJ2" s="447"/>
      <c r="QUK2" s="447"/>
      <c r="QUL2" s="447"/>
      <c r="QUM2" s="447"/>
      <c r="QUN2" s="447"/>
      <c r="QUO2" s="447"/>
      <c r="QUP2" s="447"/>
      <c r="QUQ2" s="447"/>
      <c r="QUR2" s="447"/>
      <c r="QUS2" s="447"/>
      <c r="QUT2" s="447"/>
      <c r="QUU2" s="447"/>
      <c r="QUV2" s="447"/>
      <c r="QUW2" s="447"/>
      <c r="QUX2" s="447"/>
      <c r="QUY2" s="447"/>
      <c r="QUZ2" s="447"/>
      <c r="QVA2" s="447"/>
      <c r="QVB2" s="447"/>
      <c r="QVC2" s="447"/>
      <c r="QVD2" s="447"/>
      <c r="QVE2" s="447"/>
      <c r="QVF2" s="447"/>
      <c r="QVG2" s="447"/>
      <c r="QVH2" s="447"/>
      <c r="QVI2" s="447"/>
      <c r="QVJ2" s="447"/>
      <c r="QVK2" s="447"/>
      <c r="QVL2" s="447"/>
      <c r="QVM2" s="447"/>
      <c r="QVN2" s="447"/>
      <c r="QVO2" s="447"/>
      <c r="QVP2" s="447"/>
      <c r="QVQ2" s="447"/>
      <c r="QVR2" s="447"/>
      <c r="QVS2" s="447"/>
      <c r="QVT2" s="447"/>
      <c r="QVU2" s="447"/>
      <c r="QVV2" s="447"/>
      <c r="QVW2" s="447"/>
      <c r="QVX2" s="447"/>
      <c r="QVY2" s="447"/>
      <c r="QVZ2" s="447"/>
      <c r="QWA2" s="447"/>
      <c r="QWB2" s="447"/>
      <c r="QWC2" s="447"/>
      <c r="QWD2" s="447"/>
      <c r="QWE2" s="447"/>
      <c r="QWF2" s="447"/>
      <c r="QWG2" s="447"/>
      <c r="QWH2" s="447"/>
      <c r="QWI2" s="447"/>
      <c r="QWJ2" s="447"/>
      <c r="QWK2" s="447"/>
      <c r="QWL2" s="447"/>
      <c r="QWM2" s="447"/>
      <c r="QWN2" s="447"/>
      <c r="QWO2" s="447"/>
      <c r="QWP2" s="447"/>
      <c r="QWQ2" s="447"/>
      <c r="QWR2" s="447"/>
      <c r="QWS2" s="447"/>
      <c r="QWT2" s="447"/>
      <c r="QWU2" s="447"/>
      <c r="QWV2" s="447"/>
      <c r="QWW2" s="447"/>
      <c r="QWX2" s="447"/>
      <c r="QWY2" s="447"/>
      <c r="QWZ2" s="447"/>
      <c r="QXA2" s="447"/>
      <c r="QXB2" s="447"/>
      <c r="QXC2" s="447"/>
      <c r="QXD2" s="447"/>
      <c r="QXE2" s="447"/>
      <c r="QXF2" s="447"/>
      <c r="QXG2" s="447"/>
      <c r="QXH2" s="447"/>
      <c r="QXI2" s="447"/>
      <c r="QXJ2" s="447"/>
      <c r="QXK2" s="447"/>
      <c r="QXL2" s="447"/>
      <c r="QXM2" s="447"/>
      <c r="QXN2" s="447"/>
      <c r="QXO2" s="447"/>
      <c r="QXP2" s="447"/>
      <c r="QXQ2" s="447"/>
      <c r="QXR2" s="447"/>
      <c r="QXS2" s="447"/>
      <c r="QXT2" s="447"/>
      <c r="QXU2" s="447"/>
      <c r="QXV2" s="447"/>
      <c r="QXW2" s="447"/>
      <c r="QXX2" s="447"/>
      <c r="QXY2" s="447"/>
      <c r="QXZ2" s="447"/>
      <c r="QYA2" s="447"/>
      <c r="QYB2" s="447"/>
      <c r="QYC2" s="447"/>
      <c r="QYD2" s="447"/>
      <c r="QYE2" s="447"/>
      <c r="QYF2" s="447"/>
      <c r="QYG2" s="447"/>
      <c r="QYH2" s="447"/>
      <c r="QYI2" s="447"/>
      <c r="QYJ2" s="447"/>
      <c r="QYK2" s="447"/>
      <c r="QYL2" s="447"/>
      <c r="QYM2" s="447"/>
      <c r="QYN2" s="447"/>
      <c r="QYO2" s="447"/>
      <c r="QYP2" s="447"/>
      <c r="QYQ2" s="447"/>
      <c r="QYR2" s="447"/>
      <c r="QYS2" s="447"/>
      <c r="QYT2" s="447"/>
      <c r="QYU2" s="447"/>
      <c r="QYV2" s="447"/>
      <c r="QYW2" s="447"/>
      <c r="QYX2" s="447"/>
      <c r="QYY2" s="447"/>
      <c r="QYZ2" s="447"/>
      <c r="QZA2" s="447"/>
      <c r="QZB2" s="447"/>
      <c r="QZC2" s="447"/>
      <c r="QZD2" s="447"/>
      <c r="QZE2" s="447"/>
      <c r="QZF2" s="447"/>
      <c r="QZG2" s="447"/>
      <c r="QZH2" s="447"/>
      <c r="QZI2" s="447"/>
      <c r="QZJ2" s="447"/>
      <c r="QZK2" s="447"/>
      <c r="QZL2" s="447"/>
      <c r="QZM2" s="447"/>
      <c r="QZN2" s="447"/>
      <c r="QZO2" s="447"/>
      <c r="QZP2" s="447"/>
      <c r="QZQ2" s="447"/>
      <c r="QZR2" s="447"/>
      <c r="QZS2" s="447"/>
      <c r="QZT2" s="447"/>
      <c r="QZU2" s="447"/>
      <c r="QZV2" s="447"/>
      <c r="QZW2" s="447"/>
      <c r="QZX2" s="447"/>
      <c r="QZY2" s="447"/>
      <c r="QZZ2" s="447"/>
      <c r="RAA2" s="447"/>
      <c r="RAB2" s="447"/>
      <c r="RAC2" s="447"/>
      <c r="RAD2" s="447"/>
      <c r="RAE2" s="447"/>
      <c r="RAF2" s="447"/>
      <c r="RAG2" s="447"/>
      <c r="RAH2" s="447"/>
      <c r="RAI2" s="447"/>
      <c r="RAJ2" s="447"/>
      <c r="RAK2" s="447"/>
      <c r="RAL2" s="447"/>
      <c r="RAM2" s="447"/>
      <c r="RAN2" s="447"/>
      <c r="RAO2" s="447"/>
      <c r="RAP2" s="447"/>
      <c r="RAQ2" s="447"/>
      <c r="RAR2" s="447"/>
      <c r="RAS2" s="447"/>
      <c r="RAT2" s="447"/>
      <c r="RAU2" s="447"/>
      <c r="RAV2" s="447"/>
      <c r="RAW2" s="447"/>
      <c r="RAX2" s="447"/>
      <c r="RAY2" s="447"/>
      <c r="RAZ2" s="447"/>
      <c r="RBA2" s="447"/>
      <c r="RBB2" s="447"/>
      <c r="RBC2" s="447"/>
      <c r="RBD2" s="447"/>
      <c r="RBE2" s="447"/>
      <c r="RBF2" s="447"/>
      <c r="RBG2" s="447"/>
      <c r="RBH2" s="447"/>
      <c r="RBI2" s="447"/>
      <c r="RBJ2" s="447"/>
      <c r="RBK2" s="447"/>
      <c r="RBL2" s="447"/>
      <c r="RBM2" s="447"/>
      <c r="RBN2" s="447"/>
      <c r="RBO2" s="447"/>
      <c r="RBP2" s="447"/>
      <c r="RBQ2" s="447"/>
      <c r="RBR2" s="447"/>
      <c r="RBS2" s="447"/>
      <c r="RBT2" s="447"/>
      <c r="RBU2" s="447"/>
      <c r="RBV2" s="447"/>
      <c r="RBW2" s="447"/>
      <c r="RBX2" s="447"/>
      <c r="RBY2" s="447"/>
      <c r="RBZ2" s="447"/>
      <c r="RCA2" s="447"/>
      <c r="RCB2" s="447"/>
      <c r="RCC2" s="447"/>
      <c r="RCD2" s="447"/>
      <c r="RCE2" s="447"/>
      <c r="RCF2" s="447"/>
      <c r="RCG2" s="447"/>
      <c r="RCH2" s="447"/>
      <c r="RCI2" s="447"/>
      <c r="RCJ2" s="447"/>
      <c r="RCK2" s="447"/>
      <c r="RCL2" s="447"/>
      <c r="RCM2" s="447"/>
      <c r="RCN2" s="447"/>
      <c r="RCO2" s="447"/>
      <c r="RCP2" s="447"/>
      <c r="RCQ2" s="447"/>
      <c r="RCR2" s="447"/>
      <c r="RCS2" s="447"/>
      <c r="RCT2" s="447"/>
      <c r="RCU2" s="447"/>
      <c r="RCV2" s="447"/>
      <c r="RCW2" s="447"/>
      <c r="RCX2" s="447"/>
      <c r="RCY2" s="447"/>
      <c r="RCZ2" s="447"/>
      <c r="RDA2" s="447"/>
      <c r="RDB2" s="447"/>
      <c r="RDC2" s="447"/>
      <c r="RDD2" s="447"/>
      <c r="RDE2" s="447"/>
      <c r="RDF2" s="447"/>
      <c r="RDG2" s="447"/>
      <c r="RDH2" s="447"/>
      <c r="RDI2" s="447"/>
      <c r="RDJ2" s="447"/>
      <c r="RDK2" s="447"/>
      <c r="RDL2" s="447"/>
      <c r="RDM2" s="447"/>
      <c r="RDN2" s="447"/>
      <c r="RDO2" s="447"/>
      <c r="RDP2" s="447"/>
      <c r="RDQ2" s="447"/>
      <c r="RDR2" s="447"/>
      <c r="RDS2" s="447"/>
      <c r="RDT2" s="447"/>
      <c r="RDU2" s="447"/>
      <c r="RDV2" s="447"/>
      <c r="RDW2" s="447"/>
      <c r="RDX2" s="447"/>
      <c r="RDY2" s="447"/>
      <c r="RDZ2" s="447"/>
      <c r="REA2" s="447"/>
      <c r="REB2" s="447"/>
      <c r="REC2" s="447"/>
      <c r="RED2" s="447"/>
      <c r="REE2" s="447"/>
      <c r="REF2" s="447"/>
      <c r="REG2" s="447"/>
      <c r="REH2" s="447"/>
      <c r="REI2" s="447"/>
      <c r="REJ2" s="447"/>
      <c r="REK2" s="447"/>
      <c r="REL2" s="447"/>
      <c r="REM2" s="447"/>
      <c r="REN2" s="447"/>
      <c r="REO2" s="447"/>
      <c r="REP2" s="447"/>
      <c r="REQ2" s="447"/>
      <c r="RER2" s="447"/>
      <c r="RES2" s="447"/>
      <c r="RET2" s="447"/>
      <c r="REU2" s="447"/>
      <c r="REV2" s="447"/>
      <c r="REW2" s="447"/>
      <c r="REX2" s="447"/>
      <c r="REY2" s="447"/>
      <c r="REZ2" s="447"/>
      <c r="RFA2" s="447"/>
      <c r="RFB2" s="447"/>
      <c r="RFC2" s="447"/>
      <c r="RFD2" s="447"/>
      <c r="RFE2" s="447"/>
      <c r="RFF2" s="447"/>
      <c r="RFG2" s="447"/>
      <c r="RFH2" s="447"/>
      <c r="RFI2" s="447"/>
      <c r="RFJ2" s="447"/>
      <c r="RFK2" s="447"/>
      <c r="RFL2" s="447"/>
      <c r="RFM2" s="447"/>
      <c r="RFN2" s="447"/>
      <c r="RFO2" s="447"/>
      <c r="RFP2" s="447"/>
      <c r="RFQ2" s="447"/>
      <c r="RFR2" s="447"/>
      <c r="RFS2" s="447"/>
      <c r="RFT2" s="447"/>
      <c r="RFU2" s="447"/>
      <c r="RFV2" s="447"/>
      <c r="RFW2" s="447"/>
      <c r="RFX2" s="447"/>
      <c r="RFY2" s="447"/>
      <c r="RFZ2" s="447"/>
      <c r="RGA2" s="447"/>
      <c r="RGB2" s="447"/>
      <c r="RGC2" s="447"/>
      <c r="RGD2" s="447"/>
      <c r="RGE2" s="447"/>
      <c r="RGF2" s="447"/>
      <c r="RGG2" s="447"/>
      <c r="RGH2" s="447"/>
      <c r="RGI2" s="447"/>
      <c r="RGJ2" s="447"/>
      <c r="RGK2" s="447"/>
      <c r="RGL2" s="447"/>
      <c r="RGM2" s="447"/>
      <c r="RGN2" s="447"/>
      <c r="RGO2" s="447"/>
      <c r="RGP2" s="447"/>
      <c r="RGQ2" s="447"/>
      <c r="RGR2" s="447"/>
      <c r="RGS2" s="447"/>
      <c r="RGT2" s="447"/>
      <c r="RGU2" s="447"/>
      <c r="RGV2" s="447"/>
      <c r="RGW2" s="447"/>
      <c r="RGX2" s="447"/>
      <c r="RGY2" s="447"/>
      <c r="RGZ2" s="447"/>
      <c r="RHA2" s="447"/>
      <c r="RHB2" s="447"/>
      <c r="RHC2" s="447"/>
      <c r="RHD2" s="447"/>
      <c r="RHE2" s="447"/>
      <c r="RHF2" s="447"/>
      <c r="RHG2" s="447"/>
      <c r="RHH2" s="447"/>
      <c r="RHI2" s="447"/>
      <c r="RHJ2" s="447"/>
      <c r="RHK2" s="447"/>
      <c r="RHL2" s="447"/>
      <c r="RHM2" s="447"/>
      <c r="RHN2" s="447"/>
      <c r="RHO2" s="447"/>
      <c r="RHP2" s="447"/>
      <c r="RHQ2" s="447"/>
      <c r="RHR2" s="447"/>
      <c r="RHS2" s="447"/>
      <c r="RHT2" s="447"/>
      <c r="RHU2" s="447"/>
      <c r="RHV2" s="447"/>
      <c r="RHW2" s="447"/>
      <c r="RHX2" s="447"/>
      <c r="RHY2" s="447"/>
      <c r="RHZ2" s="447"/>
      <c r="RIA2" s="447"/>
      <c r="RIB2" s="447"/>
      <c r="RIC2" s="447"/>
      <c r="RID2" s="447"/>
      <c r="RIE2" s="447"/>
      <c r="RIF2" s="447"/>
      <c r="RIG2" s="447"/>
      <c r="RIH2" s="447"/>
      <c r="RII2" s="447"/>
      <c r="RIJ2" s="447"/>
      <c r="RIK2" s="447"/>
      <c r="RIL2" s="447"/>
      <c r="RIM2" s="447"/>
      <c r="RIN2" s="447"/>
      <c r="RIO2" s="447"/>
      <c r="RIP2" s="447"/>
      <c r="RIQ2" s="447"/>
      <c r="RIR2" s="447"/>
      <c r="RIS2" s="447"/>
      <c r="RIT2" s="447"/>
      <c r="RIU2" s="447"/>
      <c r="RIV2" s="447"/>
      <c r="RIW2" s="447"/>
      <c r="RIX2" s="447"/>
      <c r="RIY2" s="447"/>
      <c r="RIZ2" s="447"/>
      <c r="RJA2" s="447"/>
      <c r="RJB2" s="447"/>
      <c r="RJC2" s="447"/>
      <c r="RJD2" s="447"/>
      <c r="RJE2" s="447"/>
      <c r="RJF2" s="447"/>
      <c r="RJG2" s="447"/>
      <c r="RJH2" s="447"/>
      <c r="RJI2" s="447"/>
      <c r="RJJ2" s="447"/>
      <c r="RJK2" s="447"/>
      <c r="RJL2" s="447"/>
      <c r="RJM2" s="447"/>
      <c r="RJN2" s="447"/>
      <c r="RJO2" s="447"/>
      <c r="RJP2" s="447"/>
      <c r="RJQ2" s="447"/>
      <c r="RJR2" s="447"/>
      <c r="RJS2" s="447"/>
      <c r="RJT2" s="447"/>
      <c r="RJU2" s="447"/>
      <c r="RJV2" s="447"/>
      <c r="RJW2" s="447"/>
      <c r="RJX2" s="447"/>
      <c r="RJY2" s="447"/>
      <c r="RJZ2" s="447"/>
      <c r="RKA2" s="447"/>
      <c r="RKB2" s="447"/>
      <c r="RKC2" s="447"/>
      <c r="RKD2" s="447"/>
      <c r="RKE2" s="447"/>
      <c r="RKF2" s="447"/>
      <c r="RKG2" s="447"/>
      <c r="RKH2" s="447"/>
      <c r="RKI2" s="447"/>
      <c r="RKJ2" s="447"/>
      <c r="RKK2" s="447"/>
      <c r="RKL2" s="447"/>
      <c r="RKM2" s="447"/>
      <c r="RKN2" s="447"/>
      <c r="RKO2" s="447"/>
      <c r="RKP2" s="447"/>
      <c r="RKQ2" s="447"/>
      <c r="RKR2" s="447"/>
      <c r="RKS2" s="447"/>
      <c r="RKT2" s="447"/>
      <c r="RKU2" s="447"/>
      <c r="RKV2" s="447"/>
      <c r="RKW2" s="447"/>
      <c r="RKX2" s="447"/>
      <c r="RKY2" s="447"/>
      <c r="RKZ2" s="447"/>
      <c r="RLA2" s="447"/>
      <c r="RLB2" s="447"/>
      <c r="RLC2" s="447"/>
      <c r="RLD2" s="447"/>
      <c r="RLE2" s="447"/>
      <c r="RLF2" s="447"/>
      <c r="RLG2" s="447"/>
      <c r="RLH2" s="447"/>
      <c r="RLI2" s="447"/>
      <c r="RLJ2" s="447"/>
      <c r="RLK2" s="447"/>
      <c r="RLL2" s="447"/>
      <c r="RLM2" s="447"/>
      <c r="RLN2" s="447"/>
      <c r="RLO2" s="447"/>
      <c r="RLP2" s="447"/>
      <c r="RLQ2" s="447"/>
      <c r="RLR2" s="447"/>
      <c r="RLS2" s="447"/>
      <c r="RLT2" s="447"/>
      <c r="RLU2" s="447"/>
      <c r="RLV2" s="447"/>
      <c r="RLW2" s="447"/>
      <c r="RLX2" s="447"/>
      <c r="RLY2" s="447"/>
      <c r="RLZ2" s="447"/>
      <c r="RMA2" s="447"/>
      <c r="RMB2" s="447"/>
      <c r="RMC2" s="447"/>
      <c r="RMD2" s="447"/>
      <c r="RME2" s="447"/>
      <c r="RMF2" s="447"/>
      <c r="RMG2" s="447"/>
      <c r="RMH2" s="447"/>
      <c r="RMI2" s="447"/>
      <c r="RMJ2" s="447"/>
      <c r="RMK2" s="447"/>
      <c r="RML2" s="447"/>
      <c r="RMM2" s="447"/>
      <c r="RMN2" s="447"/>
      <c r="RMO2" s="447"/>
      <c r="RMP2" s="447"/>
      <c r="RMQ2" s="447"/>
      <c r="RMR2" s="447"/>
      <c r="RMS2" s="447"/>
      <c r="RMT2" s="447"/>
      <c r="RMU2" s="447"/>
      <c r="RMV2" s="447"/>
      <c r="RMW2" s="447"/>
      <c r="RMX2" s="447"/>
      <c r="RMY2" s="447"/>
      <c r="RMZ2" s="447"/>
      <c r="RNA2" s="447"/>
      <c r="RNB2" s="447"/>
      <c r="RNC2" s="447"/>
      <c r="RND2" s="447"/>
      <c r="RNE2" s="447"/>
      <c r="RNF2" s="447"/>
      <c r="RNG2" s="447"/>
      <c r="RNH2" s="447"/>
      <c r="RNI2" s="447"/>
      <c r="RNJ2" s="447"/>
      <c r="RNK2" s="447"/>
      <c r="RNL2" s="447"/>
      <c r="RNM2" s="447"/>
      <c r="RNN2" s="447"/>
      <c r="RNO2" s="447"/>
      <c r="RNP2" s="447"/>
      <c r="RNQ2" s="447"/>
      <c r="RNR2" s="447"/>
      <c r="RNS2" s="447"/>
      <c r="RNT2" s="447"/>
      <c r="RNU2" s="447"/>
      <c r="RNV2" s="447"/>
      <c r="RNW2" s="447"/>
      <c r="RNX2" s="447"/>
      <c r="RNY2" s="447"/>
      <c r="RNZ2" s="447"/>
      <c r="ROA2" s="447"/>
      <c r="ROB2" s="447"/>
      <c r="ROC2" s="447"/>
      <c r="ROD2" s="447"/>
      <c r="ROE2" s="447"/>
      <c r="ROF2" s="447"/>
      <c r="ROG2" s="447"/>
      <c r="ROH2" s="447"/>
      <c r="ROI2" s="447"/>
      <c r="ROJ2" s="447"/>
      <c r="ROK2" s="447"/>
      <c r="ROL2" s="447"/>
      <c r="ROM2" s="447"/>
      <c r="RON2" s="447"/>
      <c r="ROO2" s="447"/>
      <c r="ROP2" s="447"/>
      <c r="ROQ2" s="447"/>
      <c r="ROR2" s="447"/>
      <c r="ROS2" s="447"/>
      <c r="ROT2" s="447"/>
      <c r="ROU2" s="447"/>
      <c r="ROV2" s="447"/>
      <c r="ROW2" s="447"/>
      <c r="ROX2" s="447"/>
      <c r="ROY2" s="447"/>
      <c r="ROZ2" s="447"/>
      <c r="RPA2" s="447"/>
      <c r="RPB2" s="447"/>
      <c r="RPC2" s="447"/>
      <c r="RPD2" s="447"/>
      <c r="RPE2" s="447"/>
      <c r="RPF2" s="447"/>
      <c r="RPG2" s="447"/>
      <c r="RPH2" s="447"/>
      <c r="RPI2" s="447"/>
      <c r="RPJ2" s="447"/>
      <c r="RPK2" s="447"/>
      <c r="RPL2" s="447"/>
      <c r="RPM2" s="447"/>
      <c r="RPN2" s="447"/>
      <c r="RPO2" s="447"/>
      <c r="RPP2" s="447"/>
      <c r="RPQ2" s="447"/>
      <c r="RPR2" s="447"/>
      <c r="RPS2" s="447"/>
      <c r="RPT2" s="447"/>
      <c r="RPU2" s="447"/>
      <c r="RPV2" s="447"/>
      <c r="RPW2" s="447"/>
      <c r="RPX2" s="447"/>
      <c r="RPY2" s="447"/>
      <c r="RPZ2" s="447"/>
      <c r="RQA2" s="447"/>
      <c r="RQB2" s="447"/>
      <c r="RQC2" s="447"/>
      <c r="RQD2" s="447"/>
      <c r="RQE2" s="447"/>
      <c r="RQF2" s="447"/>
      <c r="RQG2" s="447"/>
      <c r="RQH2" s="447"/>
      <c r="RQI2" s="447"/>
      <c r="RQJ2" s="447"/>
      <c r="RQK2" s="447"/>
      <c r="RQL2" s="447"/>
      <c r="RQM2" s="447"/>
      <c r="RQN2" s="447"/>
      <c r="RQO2" s="447"/>
      <c r="RQP2" s="447"/>
      <c r="RQQ2" s="447"/>
      <c r="RQR2" s="447"/>
      <c r="RQS2" s="447"/>
      <c r="RQT2" s="447"/>
      <c r="RQU2" s="447"/>
      <c r="RQV2" s="447"/>
      <c r="RQW2" s="447"/>
      <c r="RQX2" s="447"/>
      <c r="RQY2" s="447"/>
      <c r="RQZ2" s="447"/>
      <c r="RRA2" s="447"/>
      <c r="RRB2" s="447"/>
      <c r="RRC2" s="447"/>
      <c r="RRD2" s="447"/>
      <c r="RRE2" s="447"/>
      <c r="RRF2" s="447"/>
      <c r="RRG2" s="447"/>
      <c r="RRH2" s="447"/>
      <c r="RRI2" s="447"/>
      <c r="RRJ2" s="447"/>
      <c r="RRK2" s="447"/>
      <c r="RRL2" s="447"/>
      <c r="RRM2" s="447"/>
      <c r="RRN2" s="447"/>
      <c r="RRO2" s="447"/>
      <c r="RRP2" s="447"/>
      <c r="RRQ2" s="447"/>
      <c r="RRR2" s="447"/>
      <c r="RRS2" s="447"/>
      <c r="RRT2" s="447"/>
      <c r="RRU2" s="447"/>
      <c r="RRV2" s="447"/>
      <c r="RRW2" s="447"/>
      <c r="RRX2" s="447"/>
      <c r="RRY2" s="447"/>
      <c r="RRZ2" s="447"/>
      <c r="RSA2" s="447"/>
      <c r="RSB2" s="447"/>
      <c r="RSC2" s="447"/>
      <c r="RSD2" s="447"/>
      <c r="RSE2" s="447"/>
      <c r="RSF2" s="447"/>
      <c r="RSG2" s="447"/>
      <c r="RSH2" s="447"/>
      <c r="RSI2" s="447"/>
      <c r="RSJ2" s="447"/>
      <c r="RSK2" s="447"/>
      <c r="RSL2" s="447"/>
      <c r="RSM2" s="447"/>
      <c r="RSN2" s="447"/>
      <c r="RSO2" s="447"/>
      <c r="RSP2" s="447"/>
      <c r="RSQ2" s="447"/>
      <c r="RSR2" s="447"/>
      <c r="RSS2" s="447"/>
      <c r="RST2" s="447"/>
      <c r="RSU2" s="447"/>
      <c r="RSV2" s="447"/>
      <c r="RSW2" s="447"/>
      <c r="RSX2" s="447"/>
      <c r="RSY2" s="447"/>
      <c r="RSZ2" s="447"/>
      <c r="RTA2" s="447"/>
      <c r="RTB2" s="447"/>
      <c r="RTC2" s="447"/>
      <c r="RTD2" s="447"/>
      <c r="RTE2" s="447"/>
      <c r="RTF2" s="447"/>
      <c r="RTG2" s="447"/>
      <c r="RTH2" s="447"/>
      <c r="RTI2" s="447"/>
      <c r="RTJ2" s="447"/>
      <c r="RTK2" s="447"/>
      <c r="RTL2" s="447"/>
      <c r="RTM2" s="447"/>
      <c r="RTN2" s="447"/>
      <c r="RTO2" s="447"/>
      <c r="RTP2" s="447"/>
      <c r="RTQ2" s="447"/>
      <c r="RTR2" s="447"/>
      <c r="RTS2" s="447"/>
      <c r="RTT2" s="447"/>
      <c r="RTU2" s="447"/>
      <c r="RTV2" s="447"/>
      <c r="RTW2" s="447"/>
      <c r="RTX2" s="447"/>
      <c r="RTY2" s="447"/>
      <c r="RTZ2" s="447"/>
      <c r="RUA2" s="447"/>
      <c r="RUB2" s="447"/>
      <c r="RUC2" s="447"/>
      <c r="RUD2" s="447"/>
      <c r="RUE2" s="447"/>
      <c r="RUF2" s="447"/>
      <c r="RUG2" s="447"/>
      <c r="RUH2" s="447"/>
      <c r="RUI2" s="447"/>
      <c r="RUJ2" s="447"/>
      <c r="RUK2" s="447"/>
      <c r="RUL2" s="447"/>
      <c r="RUM2" s="447"/>
      <c r="RUN2" s="447"/>
      <c r="RUO2" s="447"/>
      <c r="RUP2" s="447"/>
      <c r="RUQ2" s="447"/>
      <c r="RUR2" s="447"/>
      <c r="RUS2" s="447"/>
      <c r="RUT2" s="447"/>
      <c r="RUU2" s="447"/>
      <c r="RUV2" s="447"/>
      <c r="RUW2" s="447"/>
      <c r="RUX2" s="447"/>
      <c r="RUY2" s="447"/>
      <c r="RUZ2" s="447"/>
      <c r="RVA2" s="447"/>
      <c r="RVB2" s="447"/>
      <c r="RVC2" s="447"/>
      <c r="RVD2" s="447"/>
      <c r="RVE2" s="447"/>
      <c r="RVF2" s="447"/>
      <c r="RVG2" s="447"/>
      <c r="RVH2" s="447"/>
      <c r="RVI2" s="447"/>
      <c r="RVJ2" s="447"/>
      <c r="RVK2" s="447"/>
      <c r="RVL2" s="447"/>
      <c r="RVM2" s="447"/>
      <c r="RVN2" s="447"/>
      <c r="RVO2" s="447"/>
      <c r="RVP2" s="447"/>
      <c r="RVQ2" s="447"/>
      <c r="RVR2" s="447"/>
      <c r="RVS2" s="447"/>
      <c r="RVT2" s="447"/>
      <c r="RVU2" s="447"/>
      <c r="RVV2" s="447"/>
      <c r="RVW2" s="447"/>
      <c r="RVX2" s="447"/>
      <c r="RVY2" s="447"/>
      <c r="RVZ2" s="447"/>
      <c r="RWA2" s="447"/>
      <c r="RWB2" s="447"/>
      <c r="RWC2" s="447"/>
      <c r="RWD2" s="447"/>
      <c r="RWE2" s="447"/>
      <c r="RWF2" s="447"/>
      <c r="RWG2" s="447"/>
      <c r="RWH2" s="447"/>
      <c r="RWI2" s="447"/>
      <c r="RWJ2" s="447"/>
      <c r="RWK2" s="447"/>
      <c r="RWL2" s="447"/>
      <c r="RWM2" s="447"/>
      <c r="RWN2" s="447"/>
      <c r="RWO2" s="447"/>
      <c r="RWP2" s="447"/>
      <c r="RWQ2" s="447"/>
      <c r="RWR2" s="447"/>
      <c r="RWS2" s="447"/>
      <c r="RWT2" s="447"/>
      <c r="RWU2" s="447"/>
      <c r="RWV2" s="447"/>
      <c r="RWW2" s="447"/>
      <c r="RWX2" s="447"/>
      <c r="RWY2" s="447"/>
      <c r="RWZ2" s="447"/>
      <c r="RXA2" s="447"/>
      <c r="RXB2" s="447"/>
      <c r="RXC2" s="447"/>
      <c r="RXD2" s="447"/>
      <c r="RXE2" s="447"/>
      <c r="RXF2" s="447"/>
      <c r="RXG2" s="447"/>
      <c r="RXH2" s="447"/>
      <c r="RXI2" s="447"/>
      <c r="RXJ2" s="447"/>
      <c r="RXK2" s="447"/>
      <c r="RXL2" s="447"/>
      <c r="RXM2" s="447"/>
      <c r="RXN2" s="447"/>
      <c r="RXO2" s="447"/>
      <c r="RXP2" s="447"/>
      <c r="RXQ2" s="447"/>
      <c r="RXR2" s="447"/>
      <c r="RXS2" s="447"/>
      <c r="RXT2" s="447"/>
      <c r="RXU2" s="447"/>
      <c r="RXV2" s="447"/>
      <c r="RXW2" s="447"/>
      <c r="RXX2" s="447"/>
      <c r="RXY2" s="447"/>
      <c r="RXZ2" s="447"/>
      <c r="RYA2" s="447"/>
      <c r="RYB2" s="447"/>
      <c r="RYC2" s="447"/>
      <c r="RYD2" s="447"/>
      <c r="RYE2" s="447"/>
      <c r="RYF2" s="447"/>
      <c r="RYG2" s="447"/>
      <c r="RYH2" s="447"/>
      <c r="RYI2" s="447"/>
      <c r="RYJ2" s="447"/>
      <c r="RYK2" s="447"/>
      <c r="RYL2" s="447"/>
      <c r="RYM2" s="447"/>
      <c r="RYN2" s="447"/>
      <c r="RYO2" s="447"/>
      <c r="RYP2" s="447"/>
      <c r="RYQ2" s="447"/>
      <c r="RYR2" s="447"/>
      <c r="RYS2" s="447"/>
      <c r="RYT2" s="447"/>
      <c r="RYU2" s="447"/>
      <c r="RYV2" s="447"/>
      <c r="RYW2" s="447"/>
      <c r="RYX2" s="447"/>
      <c r="RYY2" s="447"/>
      <c r="RYZ2" s="447"/>
      <c r="RZA2" s="447"/>
      <c r="RZB2" s="447"/>
      <c r="RZC2" s="447"/>
      <c r="RZD2" s="447"/>
      <c r="RZE2" s="447"/>
      <c r="RZF2" s="447"/>
      <c r="RZG2" s="447"/>
      <c r="RZH2" s="447"/>
      <c r="RZI2" s="447"/>
      <c r="RZJ2" s="447"/>
      <c r="RZK2" s="447"/>
      <c r="RZL2" s="447"/>
      <c r="RZM2" s="447"/>
      <c r="RZN2" s="447"/>
      <c r="RZO2" s="447"/>
      <c r="RZP2" s="447"/>
      <c r="RZQ2" s="447"/>
      <c r="RZR2" s="447"/>
      <c r="RZS2" s="447"/>
      <c r="RZT2" s="447"/>
      <c r="RZU2" s="447"/>
      <c r="RZV2" s="447"/>
      <c r="RZW2" s="447"/>
      <c r="RZX2" s="447"/>
      <c r="RZY2" s="447"/>
      <c r="RZZ2" s="447"/>
      <c r="SAA2" s="447"/>
      <c r="SAB2" s="447"/>
      <c r="SAC2" s="447"/>
      <c r="SAD2" s="447"/>
      <c r="SAE2" s="447"/>
      <c r="SAF2" s="447"/>
      <c r="SAG2" s="447"/>
      <c r="SAH2" s="447"/>
      <c r="SAI2" s="447"/>
      <c r="SAJ2" s="447"/>
      <c r="SAK2" s="447"/>
      <c r="SAL2" s="447"/>
      <c r="SAM2" s="447"/>
      <c r="SAN2" s="447"/>
      <c r="SAO2" s="447"/>
      <c r="SAP2" s="447"/>
      <c r="SAQ2" s="447"/>
      <c r="SAR2" s="447"/>
      <c r="SAS2" s="447"/>
      <c r="SAT2" s="447"/>
      <c r="SAU2" s="447"/>
      <c r="SAV2" s="447"/>
      <c r="SAW2" s="447"/>
      <c r="SAX2" s="447"/>
      <c r="SAY2" s="447"/>
      <c r="SAZ2" s="447"/>
      <c r="SBA2" s="447"/>
      <c r="SBB2" s="447"/>
      <c r="SBC2" s="447"/>
      <c r="SBD2" s="447"/>
      <c r="SBE2" s="447"/>
      <c r="SBF2" s="447"/>
      <c r="SBG2" s="447"/>
      <c r="SBH2" s="447"/>
      <c r="SBI2" s="447"/>
      <c r="SBJ2" s="447"/>
      <c r="SBK2" s="447"/>
      <c r="SBL2" s="447"/>
      <c r="SBM2" s="447"/>
      <c r="SBN2" s="447"/>
      <c r="SBO2" s="447"/>
      <c r="SBP2" s="447"/>
      <c r="SBQ2" s="447"/>
      <c r="SBR2" s="447"/>
      <c r="SBS2" s="447"/>
      <c r="SBT2" s="447"/>
      <c r="SBU2" s="447"/>
      <c r="SBV2" s="447"/>
      <c r="SBW2" s="447"/>
      <c r="SBX2" s="447"/>
      <c r="SBY2" s="447"/>
      <c r="SBZ2" s="447"/>
      <c r="SCA2" s="447"/>
      <c r="SCB2" s="447"/>
      <c r="SCC2" s="447"/>
      <c r="SCD2" s="447"/>
      <c r="SCE2" s="447"/>
      <c r="SCF2" s="447"/>
      <c r="SCG2" s="447"/>
      <c r="SCH2" s="447"/>
      <c r="SCI2" s="447"/>
      <c r="SCJ2" s="447"/>
      <c r="SCK2" s="447"/>
      <c r="SCL2" s="447"/>
      <c r="SCM2" s="447"/>
      <c r="SCN2" s="447"/>
      <c r="SCO2" s="447"/>
      <c r="SCP2" s="447"/>
      <c r="SCQ2" s="447"/>
      <c r="SCR2" s="447"/>
      <c r="SCS2" s="447"/>
      <c r="SCT2" s="447"/>
      <c r="SCU2" s="447"/>
      <c r="SCV2" s="447"/>
      <c r="SCW2" s="447"/>
      <c r="SCX2" s="447"/>
      <c r="SCY2" s="447"/>
      <c r="SCZ2" s="447"/>
      <c r="SDA2" s="447"/>
      <c r="SDB2" s="447"/>
      <c r="SDC2" s="447"/>
      <c r="SDD2" s="447"/>
      <c r="SDE2" s="447"/>
      <c r="SDF2" s="447"/>
      <c r="SDG2" s="447"/>
      <c r="SDH2" s="447"/>
      <c r="SDI2" s="447"/>
      <c r="SDJ2" s="447"/>
      <c r="SDK2" s="447"/>
      <c r="SDL2" s="447"/>
      <c r="SDM2" s="447"/>
      <c r="SDN2" s="447"/>
      <c r="SDO2" s="447"/>
      <c r="SDP2" s="447"/>
      <c r="SDQ2" s="447"/>
      <c r="SDR2" s="447"/>
      <c r="SDS2" s="447"/>
      <c r="SDT2" s="447"/>
      <c r="SDU2" s="447"/>
      <c r="SDV2" s="447"/>
      <c r="SDW2" s="447"/>
      <c r="SDX2" s="447"/>
      <c r="SDY2" s="447"/>
      <c r="SDZ2" s="447"/>
      <c r="SEA2" s="447"/>
      <c r="SEB2" s="447"/>
      <c r="SEC2" s="447"/>
      <c r="SED2" s="447"/>
      <c r="SEE2" s="447"/>
      <c r="SEF2" s="447"/>
      <c r="SEG2" s="447"/>
      <c r="SEH2" s="447"/>
      <c r="SEI2" s="447"/>
      <c r="SEJ2" s="447"/>
      <c r="SEK2" s="447"/>
      <c r="SEL2" s="447"/>
      <c r="SEM2" s="447"/>
      <c r="SEN2" s="447"/>
      <c r="SEO2" s="447"/>
      <c r="SEP2" s="447"/>
      <c r="SEQ2" s="447"/>
      <c r="SER2" s="447"/>
      <c r="SES2" s="447"/>
      <c r="SET2" s="447"/>
      <c r="SEU2" s="447"/>
      <c r="SEV2" s="447"/>
      <c r="SEW2" s="447"/>
      <c r="SEX2" s="447"/>
      <c r="SEY2" s="447"/>
      <c r="SEZ2" s="447"/>
      <c r="SFA2" s="447"/>
      <c r="SFB2" s="447"/>
      <c r="SFC2" s="447"/>
      <c r="SFD2" s="447"/>
      <c r="SFE2" s="447"/>
      <c r="SFF2" s="447"/>
      <c r="SFG2" s="447"/>
      <c r="SFH2" s="447"/>
      <c r="SFI2" s="447"/>
      <c r="SFJ2" s="447"/>
      <c r="SFK2" s="447"/>
      <c r="SFL2" s="447"/>
      <c r="SFM2" s="447"/>
      <c r="SFN2" s="447"/>
      <c r="SFO2" s="447"/>
      <c r="SFP2" s="447"/>
      <c r="SFQ2" s="447"/>
      <c r="SFR2" s="447"/>
      <c r="SFS2" s="447"/>
      <c r="SFT2" s="447"/>
      <c r="SFU2" s="447"/>
      <c r="SFV2" s="447"/>
      <c r="SFW2" s="447"/>
      <c r="SFX2" s="447"/>
      <c r="SFY2" s="447"/>
      <c r="SFZ2" s="447"/>
      <c r="SGA2" s="447"/>
      <c r="SGB2" s="447"/>
      <c r="SGC2" s="447"/>
      <c r="SGD2" s="447"/>
      <c r="SGE2" s="447"/>
      <c r="SGF2" s="447"/>
      <c r="SGG2" s="447"/>
      <c r="SGH2" s="447"/>
      <c r="SGI2" s="447"/>
      <c r="SGJ2" s="447"/>
      <c r="SGK2" s="447"/>
      <c r="SGL2" s="447"/>
      <c r="SGM2" s="447"/>
      <c r="SGN2" s="447"/>
      <c r="SGO2" s="447"/>
      <c r="SGP2" s="447"/>
      <c r="SGQ2" s="447"/>
      <c r="SGR2" s="447"/>
      <c r="SGS2" s="447"/>
      <c r="SGT2" s="447"/>
      <c r="SGU2" s="447"/>
      <c r="SGV2" s="447"/>
      <c r="SGW2" s="447"/>
      <c r="SGX2" s="447"/>
      <c r="SGY2" s="447"/>
      <c r="SGZ2" s="447"/>
      <c r="SHA2" s="447"/>
      <c r="SHB2" s="447"/>
      <c r="SHC2" s="447"/>
      <c r="SHD2" s="447"/>
      <c r="SHE2" s="447"/>
      <c r="SHF2" s="447"/>
      <c r="SHG2" s="447"/>
      <c r="SHH2" s="447"/>
      <c r="SHI2" s="447"/>
      <c r="SHJ2" s="447"/>
      <c r="SHK2" s="447"/>
      <c r="SHL2" s="447"/>
      <c r="SHM2" s="447"/>
      <c r="SHN2" s="447"/>
      <c r="SHO2" s="447"/>
      <c r="SHP2" s="447"/>
      <c r="SHQ2" s="447"/>
      <c r="SHR2" s="447"/>
      <c r="SHS2" s="447"/>
      <c r="SHT2" s="447"/>
      <c r="SHU2" s="447"/>
      <c r="SHV2" s="447"/>
      <c r="SHW2" s="447"/>
      <c r="SHX2" s="447"/>
      <c r="SHY2" s="447"/>
      <c r="SHZ2" s="447"/>
      <c r="SIA2" s="447"/>
      <c r="SIB2" s="447"/>
      <c r="SIC2" s="447"/>
      <c r="SID2" s="447"/>
      <c r="SIE2" s="447"/>
      <c r="SIF2" s="447"/>
      <c r="SIG2" s="447"/>
      <c r="SIH2" s="447"/>
      <c r="SII2" s="447"/>
      <c r="SIJ2" s="447"/>
      <c r="SIK2" s="447"/>
      <c r="SIL2" s="447"/>
      <c r="SIM2" s="447"/>
      <c r="SIN2" s="447"/>
      <c r="SIO2" s="447"/>
      <c r="SIP2" s="447"/>
      <c r="SIQ2" s="447"/>
      <c r="SIR2" s="447"/>
      <c r="SIS2" s="447"/>
      <c r="SIT2" s="447"/>
      <c r="SIU2" s="447"/>
      <c r="SIV2" s="447"/>
      <c r="SIW2" s="447"/>
      <c r="SIX2" s="447"/>
      <c r="SIY2" s="447"/>
      <c r="SIZ2" s="447"/>
      <c r="SJA2" s="447"/>
      <c r="SJB2" s="447"/>
      <c r="SJC2" s="447"/>
      <c r="SJD2" s="447"/>
      <c r="SJE2" s="447"/>
      <c r="SJF2" s="447"/>
      <c r="SJG2" s="447"/>
      <c r="SJH2" s="447"/>
      <c r="SJI2" s="447"/>
      <c r="SJJ2" s="447"/>
      <c r="SJK2" s="447"/>
      <c r="SJL2" s="447"/>
      <c r="SJM2" s="447"/>
      <c r="SJN2" s="447"/>
      <c r="SJO2" s="447"/>
      <c r="SJP2" s="447"/>
      <c r="SJQ2" s="447"/>
      <c r="SJR2" s="447"/>
      <c r="SJS2" s="447"/>
      <c r="SJT2" s="447"/>
      <c r="SJU2" s="447"/>
      <c r="SJV2" s="447"/>
      <c r="SJW2" s="447"/>
      <c r="SJX2" s="447"/>
      <c r="SJY2" s="447"/>
      <c r="SJZ2" s="447"/>
      <c r="SKA2" s="447"/>
      <c r="SKB2" s="447"/>
      <c r="SKC2" s="447"/>
      <c r="SKD2" s="447"/>
      <c r="SKE2" s="447"/>
      <c r="SKF2" s="447"/>
      <c r="SKG2" s="447"/>
      <c r="SKH2" s="447"/>
      <c r="SKI2" s="447"/>
      <c r="SKJ2" s="447"/>
      <c r="SKK2" s="447"/>
      <c r="SKL2" s="447"/>
      <c r="SKM2" s="447"/>
      <c r="SKN2" s="447"/>
      <c r="SKO2" s="447"/>
      <c r="SKP2" s="447"/>
      <c r="SKQ2" s="447"/>
      <c r="SKR2" s="447"/>
      <c r="SKS2" s="447"/>
      <c r="SKT2" s="447"/>
      <c r="SKU2" s="447"/>
      <c r="SKV2" s="447"/>
      <c r="SKW2" s="447"/>
      <c r="SKX2" s="447"/>
      <c r="SKY2" s="447"/>
      <c r="SKZ2" s="447"/>
      <c r="SLA2" s="447"/>
      <c r="SLB2" s="447"/>
      <c r="SLC2" s="447"/>
      <c r="SLD2" s="447"/>
      <c r="SLE2" s="447"/>
      <c r="SLF2" s="447"/>
      <c r="SLG2" s="447"/>
      <c r="SLH2" s="447"/>
      <c r="SLI2" s="447"/>
      <c r="SLJ2" s="447"/>
      <c r="SLK2" s="447"/>
      <c r="SLL2" s="447"/>
      <c r="SLM2" s="447"/>
      <c r="SLN2" s="447"/>
      <c r="SLO2" s="447"/>
      <c r="SLP2" s="447"/>
      <c r="SLQ2" s="447"/>
      <c r="SLR2" s="447"/>
      <c r="SLS2" s="447"/>
      <c r="SLT2" s="447"/>
      <c r="SLU2" s="447"/>
      <c r="SLV2" s="447"/>
      <c r="SLW2" s="447"/>
      <c r="SLX2" s="447"/>
      <c r="SLY2" s="447"/>
      <c r="SLZ2" s="447"/>
      <c r="SMA2" s="447"/>
      <c r="SMB2" s="447"/>
      <c r="SMC2" s="447"/>
      <c r="SMD2" s="447"/>
      <c r="SME2" s="447"/>
      <c r="SMF2" s="447"/>
      <c r="SMG2" s="447"/>
      <c r="SMH2" s="447"/>
      <c r="SMI2" s="447"/>
      <c r="SMJ2" s="447"/>
      <c r="SMK2" s="447"/>
      <c r="SML2" s="447"/>
      <c r="SMM2" s="447"/>
      <c r="SMN2" s="447"/>
      <c r="SMO2" s="447"/>
      <c r="SMP2" s="447"/>
      <c r="SMQ2" s="447"/>
      <c r="SMR2" s="447"/>
      <c r="SMS2" s="447"/>
      <c r="SMT2" s="447"/>
      <c r="SMU2" s="447"/>
      <c r="SMV2" s="447"/>
      <c r="SMW2" s="447"/>
      <c r="SMX2" s="447"/>
      <c r="SMY2" s="447"/>
      <c r="SMZ2" s="447"/>
      <c r="SNA2" s="447"/>
      <c r="SNB2" s="447"/>
      <c r="SNC2" s="447"/>
      <c r="SND2" s="447"/>
      <c r="SNE2" s="447"/>
      <c r="SNF2" s="447"/>
      <c r="SNG2" s="447"/>
      <c r="SNH2" s="447"/>
      <c r="SNI2" s="447"/>
      <c r="SNJ2" s="447"/>
      <c r="SNK2" s="447"/>
      <c r="SNL2" s="447"/>
      <c r="SNM2" s="447"/>
      <c r="SNN2" s="447"/>
      <c r="SNO2" s="447"/>
      <c r="SNP2" s="447"/>
      <c r="SNQ2" s="447"/>
      <c r="SNR2" s="447"/>
      <c r="SNS2" s="447"/>
      <c r="SNT2" s="447"/>
      <c r="SNU2" s="447"/>
      <c r="SNV2" s="447"/>
      <c r="SNW2" s="447"/>
      <c r="SNX2" s="447"/>
      <c r="SNY2" s="447"/>
      <c r="SNZ2" s="447"/>
      <c r="SOA2" s="447"/>
      <c r="SOB2" s="447"/>
      <c r="SOC2" s="447"/>
      <c r="SOD2" s="447"/>
      <c r="SOE2" s="447"/>
      <c r="SOF2" s="447"/>
      <c r="SOG2" s="447"/>
      <c r="SOH2" s="447"/>
      <c r="SOI2" s="447"/>
      <c r="SOJ2" s="447"/>
      <c r="SOK2" s="447"/>
      <c r="SOL2" s="447"/>
      <c r="SOM2" s="447"/>
      <c r="SON2" s="447"/>
      <c r="SOO2" s="447"/>
      <c r="SOP2" s="447"/>
      <c r="SOQ2" s="447"/>
      <c r="SOR2" s="447"/>
      <c r="SOS2" s="447"/>
      <c r="SOT2" s="447"/>
      <c r="SOU2" s="447"/>
      <c r="SOV2" s="447"/>
      <c r="SOW2" s="447"/>
      <c r="SOX2" s="447"/>
      <c r="SOY2" s="447"/>
      <c r="SOZ2" s="447"/>
      <c r="SPA2" s="447"/>
      <c r="SPB2" s="447"/>
      <c r="SPC2" s="447"/>
      <c r="SPD2" s="447"/>
      <c r="SPE2" s="447"/>
      <c r="SPF2" s="447"/>
      <c r="SPG2" s="447"/>
      <c r="SPH2" s="447"/>
      <c r="SPI2" s="447"/>
      <c r="SPJ2" s="447"/>
      <c r="SPK2" s="447"/>
      <c r="SPL2" s="447"/>
      <c r="SPM2" s="447"/>
      <c r="SPN2" s="447"/>
      <c r="SPO2" s="447"/>
      <c r="SPP2" s="447"/>
      <c r="SPQ2" s="447"/>
      <c r="SPR2" s="447"/>
      <c r="SPS2" s="447"/>
      <c r="SPT2" s="447"/>
      <c r="SPU2" s="447"/>
      <c r="SPV2" s="447"/>
      <c r="SPW2" s="447"/>
      <c r="SPX2" s="447"/>
      <c r="SPY2" s="447"/>
      <c r="SPZ2" s="447"/>
      <c r="SQA2" s="447"/>
      <c r="SQB2" s="447"/>
      <c r="SQC2" s="447"/>
      <c r="SQD2" s="447"/>
      <c r="SQE2" s="447"/>
      <c r="SQF2" s="447"/>
      <c r="SQG2" s="447"/>
      <c r="SQH2" s="447"/>
      <c r="SQI2" s="447"/>
      <c r="SQJ2" s="447"/>
      <c r="SQK2" s="447"/>
      <c r="SQL2" s="447"/>
      <c r="SQM2" s="447"/>
      <c r="SQN2" s="447"/>
      <c r="SQO2" s="447"/>
      <c r="SQP2" s="447"/>
      <c r="SQQ2" s="447"/>
      <c r="SQR2" s="447"/>
      <c r="SQS2" s="447"/>
      <c r="SQT2" s="447"/>
      <c r="SQU2" s="447"/>
      <c r="SQV2" s="447"/>
      <c r="SQW2" s="447"/>
      <c r="SQX2" s="447"/>
      <c r="SQY2" s="447"/>
      <c r="SQZ2" s="447"/>
      <c r="SRA2" s="447"/>
      <c r="SRB2" s="447"/>
      <c r="SRC2" s="447"/>
      <c r="SRD2" s="447"/>
      <c r="SRE2" s="447"/>
      <c r="SRF2" s="447"/>
      <c r="SRG2" s="447"/>
      <c r="SRH2" s="447"/>
      <c r="SRI2" s="447"/>
      <c r="SRJ2" s="447"/>
      <c r="SRK2" s="447"/>
      <c r="SRL2" s="447"/>
      <c r="SRM2" s="447"/>
      <c r="SRN2" s="447"/>
      <c r="SRO2" s="447"/>
      <c r="SRP2" s="447"/>
      <c r="SRQ2" s="447"/>
      <c r="SRR2" s="447"/>
      <c r="SRS2" s="447"/>
      <c r="SRT2" s="447"/>
      <c r="SRU2" s="447"/>
      <c r="SRV2" s="447"/>
      <c r="SRW2" s="447"/>
      <c r="SRX2" s="447"/>
      <c r="SRY2" s="447"/>
      <c r="SRZ2" s="447"/>
      <c r="SSA2" s="447"/>
      <c r="SSB2" s="447"/>
      <c r="SSC2" s="447"/>
      <c r="SSD2" s="447"/>
      <c r="SSE2" s="447"/>
      <c r="SSF2" s="447"/>
      <c r="SSG2" s="447"/>
      <c r="SSH2" s="447"/>
      <c r="SSI2" s="447"/>
      <c r="SSJ2" s="447"/>
      <c r="SSK2" s="447"/>
      <c r="SSL2" s="447"/>
      <c r="SSM2" s="447"/>
      <c r="SSN2" s="447"/>
      <c r="SSO2" s="447"/>
      <c r="SSP2" s="447"/>
      <c r="SSQ2" s="447"/>
      <c r="SSR2" s="447"/>
      <c r="SSS2" s="447"/>
      <c r="SST2" s="447"/>
      <c r="SSU2" s="447"/>
      <c r="SSV2" s="447"/>
      <c r="SSW2" s="447"/>
      <c r="SSX2" s="447"/>
      <c r="SSY2" s="447"/>
      <c r="SSZ2" s="447"/>
      <c r="STA2" s="447"/>
      <c r="STB2" s="447"/>
      <c r="STC2" s="447"/>
      <c r="STD2" s="447"/>
      <c r="STE2" s="447"/>
      <c r="STF2" s="447"/>
      <c r="STG2" s="447"/>
      <c r="STH2" s="447"/>
      <c r="STI2" s="447"/>
      <c r="STJ2" s="447"/>
      <c r="STK2" s="447"/>
      <c r="STL2" s="447"/>
      <c r="STM2" s="447"/>
      <c r="STN2" s="447"/>
      <c r="STO2" s="447"/>
      <c r="STP2" s="447"/>
      <c r="STQ2" s="447"/>
      <c r="STR2" s="447"/>
      <c r="STS2" s="447"/>
      <c r="STT2" s="447"/>
      <c r="STU2" s="447"/>
      <c r="STV2" s="447"/>
      <c r="STW2" s="447"/>
      <c r="STX2" s="447"/>
      <c r="STY2" s="447"/>
      <c r="STZ2" s="447"/>
      <c r="SUA2" s="447"/>
      <c r="SUB2" s="447"/>
      <c r="SUC2" s="447"/>
      <c r="SUD2" s="447"/>
      <c r="SUE2" s="447"/>
      <c r="SUF2" s="447"/>
      <c r="SUG2" s="447"/>
      <c r="SUH2" s="447"/>
      <c r="SUI2" s="447"/>
      <c r="SUJ2" s="447"/>
      <c r="SUK2" s="447"/>
      <c r="SUL2" s="447"/>
      <c r="SUM2" s="447"/>
      <c r="SUN2" s="447"/>
      <c r="SUO2" s="447"/>
      <c r="SUP2" s="447"/>
      <c r="SUQ2" s="447"/>
      <c r="SUR2" s="447"/>
      <c r="SUS2" s="447"/>
      <c r="SUT2" s="447"/>
      <c r="SUU2" s="447"/>
      <c r="SUV2" s="447"/>
      <c r="SUW2" s="447"/>
      <c r="SUX2" s="447"/>
      <c r="SUY2" s="447"/>
      <c r="SUZ2" s="447"/>
      <c r="SVA2" s="447"/>
      <c r="SVB2" s="447"/>
      <c r="SVC2" s="447"/>
      <c r="SVD2" s="447"/>
      <c r="SVE2" s="447"/>
      <c r="SVF2" s="447"/>
      <c r="SVG2" s="447"/>
      <c r="SVH2" s="447"/>
      <c r="SVI2" s="447"/>
      <c r="SVJ2" s="447"/>
      <c r="SVK2" s="447"/>
      <c r="SVL2" s="447"/>
      <c r="SVM2" s="447"/>
      <c r="SVN2" s="447"/>
      <c r="SVO2" s="447"/>
      <c r="SVP2" s="447"/>
      <c r="SVQ2" s="447"/>
      <c r="SVR2" s="447"/>
      <c r="SVS2" s="447"/>
      <c r="SVT2" s="447"/>
      <c r="SVU2" s="447"/>
      <c r="SVV2" s="447"/>
      <c r="SVW2" s="447"/>
      <c r="SVX2" s="447"/>
      <c r="SVY2" s="447"/>
      <c r="SVZ2" s="447"/>
      <c r="SWA2" s="447"/>
      <c r="SWB2" s="447"/>
      <c r="SWC2" s="447"/>
      <c r="SWD2" s="447"/>
      <c r="SWE2" s="447"/>
      <c r="SWF2" s="447"/>
      <c r="SWG2" s="447"/>
      <c r="SWH2" s="447"/>
      <c r="SWI2" s="447"/>
      <c r="SWJ2" s="447"/>
      <c r="SWK2" s="447"/>
      <c r="SWL2" s="447"/>
      <c r="SWM2" s="447"/>
      <c r="SWN2" s="447"/>
      <c r="SWO2" s="447"/>
      <c r="SWP2" s="447"/>
      <c r="SWQ2" s="447"/>
      <c r="SWR2" s="447"/>
      <c r="SWS2" s="447"/>
      <c r="SWT2" s="447"/>
      <c r="SWU2" s="447"/>
      <c r="SWV2" s="447"/>
      <c r="SWW2" s="447"/>
      <c r="SWX2" s="447"/>
      <c r="SWY2" s="447"/>
      <c r="SWZ2" s="447"/>
      <c r="SXA2" s="447"/>
      <c r="SXB2" s="447"/>
      <c r="SXC2" s="447"/>
      <c r="SXD2" s="447"/>
      <c r="SXE2" s="447"/>
      <c r="SXF2" s="447"/>
      <c r="SXG2" s="447"/>
      <c r="SXH2" s="447"/>
      <c r="SXI2" s="447"/>
      <c r="SXJ2" s="447"/>
      <c r="SXK2" s="447"/>
      <c r="SXL2" s="447"/>
      <c r="SXM2" s="447"/>
      <c r="SXN2" s="447"/>
      <c r="SXO2" s="447"/>
      <c r="SXP2" s="447"/>
      <c r="SXQ2" s="447"/>
      <c r="SXR2" s="447"/>
      <c r="SXS2" s="447"/>
      <c r="SXT2" s="447"/>
      <c r="SXU2" s="447"/>
      <c r="SXV2" s="447"/>
      <c r="SXW2" s="447"/>
      <c r="SXX2" s="447"/>
      <c r="SXY2" s="447"/>
      <c r="SXZ2" s="447"/>
      <c r="SYA2" s="447"/>
      <c r="SYB2" s="447"/>
      <c r="SYC2" s="447"/>
      <c r="SYD2" s="447"/>
      <c r="SYE2" s="447"/>
      <c r="SYF2" s="447"/>
      <c r="SYG2" s="447"/>
      <c r="SYH2" s="447"/>
      <c r="SYI2" s="447"/>
      <c r="SYJ2" s="447"/>
      <c r="SYK2" s="447"/>
      <c r="SYL2" s="447"/>
      <c r="SYM2" s="447"/>
      <c r="SYN2" s="447"/>
      <c r="SYO2" s="447"/>
      <c r="SYP2" s="447"/>
      <c r="SYQ2" s="447"/>
      <c r="SYR2" s="447"/>
      <c r="SYS2" s="447"/>
      <c r="SYT2" s="447"/>
      <c r="SYU2" s="447"/>
      <c r="SYV2" s="447"/>
      <c r="SYW2" s="447"/>
      <c r="SYX2" s="447"/>
      <c r="SYY2" s="447"/>
      <c r="SYZ2" s="447"/>
      <c r="SZA2" s="447"/>
      <c r="SZB2" s="447"/>
      <c r="SZC2" s="447"/>
      <c r="SZD2" s="447"/>
      <c r="SZE2" s="447"/>
      <c r="SZF2" s="447"/>
      <c r="SZG2" s="447"/>
      <c r="SZH2" s="447"/>
      <c r="SZI2" s="447"/>
      <c r="SZJ2" s="447"/>
      <c r="SZK2" s="447"/>
      <c r="SZL2" s="447"/>
      <c r="SZM2" s="447"/>
      <c r="SZN2" s="447"/>
      <c r="SZO2" s="447"/>
      <c r="SZP2" s="447"/>
      <c r="SZQ2" s="447"/>
      <c r="SZR2" s="447"/>
      <c r="SZS2" s="447"/>
      <c r="SZT2" s="447"/>
      <c r="SZU2" s="447"/>
      <c r="SZV2" s="447"/>
      <c r="SZW2" s="447"/>
      <c r="SZX2" s="447"/>
      <c r="SZY2" s="447"/>
      <c r="SZZ2" s="447"/>
      <c r="TAA2" s="447"/>
      <c r="TAB2" s="447"/>
      <c r="TAC2" s="447"/>
      <c r="TAD2" s="447"/>
      <c r="TAE2" s="447"/>
      <c r="TAF2" s="447"/>
      <c r="TAG2" s="447"/>
      <c r="TAH2" s="447"/>
      <c r="TAI2" s="447"/>
      <c r="TAJ2" s="447"/>
      <c r="TAK2" s="447"/>
      <c r="TAL2" s="447"/>
      <c r="TAM2" s="447"/>
      <c r="TAN2" s="447"/>
      <c r="TAO2" s="447"/>
      <c r="TAP2" s="447"/>
      <c r="TAQ2" s="447"/>
      <c r="TAR2" s="447"/>
      <c r="TAS2" s="447"/>
      <c r="TAT2" s="447"/>
      <c r="TAU2" s="447"/>
      <c r="TAV2" s="447"/>
      <c r="TAW2" s="447"/>
      <c r="TAX2" s="447"/>
      <c r="TAY2" s="447"/>
      <c r="TAZ2" s="447"/>
      <c r="TBA2" s="447"/>
      <c r="TBB2" s="447"/>
      <c r="TBC2" s="447"/>
      <c r="TBD2" s="447"/>
      <c r="TBE2" s="447"/>
      <c r="TBF2" s="447"/>
      <c r="TBG2" s="447"/>
      <c r="TBH2" s="447"/>
      <c r="TBI2" s="447"/>
      <c r="TBJ2" s="447"/>
      <c r="TBK2" s="447"/>
      <c r="TBL2" s="447"/>
      <c r="TBM2" s="447"/>
      <c r="TBN2" s="447"/>
      <c r="TBO2" s="447"/>
      <c r="TBP2" s="447"/>
      <c r="TBQ2" s="447"/>
      <c r="TBR2" s="447"/>
      <c r="TBS2" s="447"/>
      <c r="TBT2" s="447"/>
      <c r="TBU2" s="447"/>
      <c r="TBV2" s="447"/>
      <c r="TBW2" s="447"/>
      <c r="TBX2" s="447"/>
      <c r="TBY2" s="447"/>
      <c r="TBZ2" s="447"/>
      <c r="TCA2" s="447"/>
      <c r="TCB2" s="447"/>
      <c r="TCC2" s="447"/>
      <c r="TCD2" s="447"/>
      <c r="TCE2" s="447"/>
      <c r="TCF2" s="447"/>
      <c r="TCG2" s="447"/>
      <c r="TCH2" s="447"/>
      <c r="TCI2" s="447"/>
      <c r="TCJ2" s="447"/>
      <c r="TCK2" s="447"/>
      <c r="TCL2" s="447"/>
      <c r="TCM2" s="447"/>
      <c r="TCN2" s="447"/>
      <c r="TCO2" s="447"/>
      <c r="TCP2" s="447"/>
      <c r="TCQ2" s="447"/>
      <c r="TCR2" s="447"/>
      <c r="TCS2" s="447"/>
      <c r="TCT2" s="447"/>
      <c r="TCU2" s="447"/>
      <c r="TCV2" s="447"/>
      <c r="TCW2" s="447"/>
      <c r="TCX2" s="447"/>
      <c r="TCY2" s="447"/>
      <c r="TCZ2" s="447"/>
      <c r="TDA2" s="447"/>
      <c r="TDB2" s="447"/>
      <c r="TDC2" s="447"/>
      <c r="TDD2" s="447"/>
      <c r="TDE2" s="447"/>
      <c r="TDF2" s="447"/>
      <c r="TDG2" s="447"/>
      <c r="TDH2" s="447"/>
      <c r="TDI2" s="447"/>
      <c r="TDJ2" s="447"/>
      <c r="TDK2" s="447"/>
      <c r="TDL2" s="447"/>
      <c r="TDM2" s="447"/>
      <c r="TDN2" s="447"/>
      <c r="TDO2" s="447"/>
      <c r="TDP2" s="447"/>
      <c r="TDQ2" s="447"/>
      <c r="TDR2" s="447"/>
      <c r="TDS2" s="447"/>
      <c r="TDT2" s="447"/>
      <c r="TDU2" s="447"/>
      <c r="TDV2" s="447"/>
      <c r="TDW2" s="447"/>
      <c r="TDX2" s="447"/>
      <c r="TDY2" s="447"/>
      <c r="TDZ2" s="447"/>
      <c r="TEA2" s="447"/>
      <c r="TEB2" s="447"/>
      <c r="TEC2" s="447"/>
      <c r="TED2" s="447"/>
      <c r="TEE2" s="447"/>
      <c r="TEF2" s="447"/>
      <c r="TEG2" s="447"/>
      <c r="TEH2" s="447"/>
      <c r="TEI2" s="447"/>
      <c r="TEJ2" s="447"/>
      <c r="TEK2" s="447"/>
      <c r="TEL2" s="447"/>
      <c r="TEM2" s="447"/>
      <c r="TEN2" s="447"/>
      <c r="TEO2" s="447"/>
      <c r="TEP2" s="447"/>
      <c r="TEQ2" s="447"/>
      <c r="TER2" s="447"/>
      <c r="TES2" s="447"/>
      <c r="TET2" s="447"/>
      <c r="TEU2" s="447"/>
      <c r="TEV2" s="447"/>
      <c r="TEW2" s="447"/>
      <c r="TEX2" s="447"/>
      <c r="TEY2" s="447"/>
      <c r="TEZ2" s="447"/>
      <c r="TFA2" s="447"/>
      <c r="TFB2" s="447"/>
      <c r="TFC2" s="447"/>
      <c r="TFD2" s="447"/>
      <c r="TFE2" s="447"/>
      <c r="TFF2" s="447"/>
      <c r="TFG2" s="447"/>
      <c r="TFH2" s="447"/>
      <c r="TFI2" s="447"/>
      <c r="TFJ2" s="447"/>
      <c r="TFK2" s="447"/>
      <c r="TFL2" s="447"/>
      <c r="TFM2" s="447"/>
      <c r="TFN2" s="447"/>
      <c r="TFO2" s="447"/>
      <c r="TFP2" s="447"/>
      <c r="TFQ2" s="447"/>
      <c r="TFR2" s="447"/>
      <c r="TFS2" s="447"/>
      <c r="TFT2" s="447"/>
      <c r="TFU2" s="447"/>
      <c r="TFV2" s="447"/>
      <c r="TFW2" s="447"/>
      <c r="TFX2" s="447"/>
      <c r="TFY2" s="447"/>
      <c r="TFZ2" s="447"/>
      <c r="TGA2" s="447"/>
      <c r="TGB2" s="447"/>
      <c r="TGC2" s="447"/>
      <c r="TGD2" s="447"/>
      <c r="TGE2" s="447"/>
      <c r="TGF2" s="447"/>
      <c r="TGG2" s="447"/>
      <c r="TGH2" s="447"/>
      <c r="TGI2" s="447"/>
      <c r="TGJ2" s="447"/>
      <c r="TGK2" s="447"/>
      <c r="TGL2" s="447"/>
      <c r="TGM2" s="447"/>
      <c r="TGN2" s="447"/>
      <c r="TGO2" s="447"/>
      <c r="TGP2" s="447"/>
      <c r="TGQ2" s="447"/>
      <c r="TGR2" s="447"/>
      <c r="TGS2" s="447"/>
      <c r="TGT2" s="447"/>
      <c r="TGU2" s="447"/>
      <c r="TGV2" s="447"/>
      <c r="TGW2" s="447"/>
      <c r="TGX2" s="447"/>
      <c r="TGY2" s="447"/>
      <c r="TGZ2" s="447"/>
      <c r="THA2" s="447"/>
      <c r="THB2" s="447"/>
      <c r="THC2" s="447"/>
      <c r="THD2" s="447"/>
      <c r="THE2" s="447"/>
      <c r="THF2" s="447"/>
      <c r="THG2" s="447"/>
      <c r="THH2" s="447"/>
      <c r="THI2" s="447"/>
      <c r="THJ2" s="447"/>
      <c r="THK2" s="447"/>
      <c r="THL2" s="447"/>
      <c r="THM2" s="447"/>
      <c r="THN2" s="447"/>
      <c r="THO2" s="447"/>
      <c r="THP2" s="447"/>
      <c r="THQ2" s="447"/>
      <c r="THR2" s="447"/>
      <c r="THS2" s="447"/>
      <c r="THT2" s="447"/>
      <c r="THU2" s="447"/>
      <c r="THV2" s="447"/>
      <c r="THW2" s="447"/>
      <c r="THX2" s="447"/>
      <c r="THY2" s="447"/>
      <c r="THZ2" s="447"/>
      <c r="TIA2" s="447"/>
      <c r="TIB2" s="447"/>
      <c r="TIC2" s="447"/>
      <c r="TID2" s="447"/>
      <c r="TIE2" s="447"/>
      <c r="TIF2" s="447"/>
      <c r="TIG2" s="447"/>
      <c r="TIH2" s="447"/>
      <c r="TII2" s="447"/>
      <c r="TIJ2" s="447"/>
      <c r="TIK2" s="447"/>
      <c r="TIL2" s="447"/>
      <c r="TIM2" s="447"/>
      <c r="TIN2" s="447"/>
      <c r="TIO2" s="447"/>
      <c r="TIP2" s="447"/>
      <c r="TIQ2" s="447"/>
      <c r="TIR2" s="447"/>
      <c r="TIS2" s="447"/>
      <c r="TIT2" s="447"/>
      <c r="TIU2" s="447"/>
      <c r="TIV2" s="447"/>
      <c r="TIW2" s="447"/>
      <c r="TIX2" s="447"/>
      <c r="TIY2" s="447"/>
      <c r="TIZ2" s="447"/>
      <c r="TJA2" s="447"/>
      <c r="TJB2" s="447"/>
      <c r="TJC2" s="447"/>
      <c r="TJD2" s="447"/>
      <c r="TJE2" s="447"/>
      <c r="TJF2" s="447"/>
      <c r="TJG2" s="447"/>
      <c r="TJH2" s="447"/>
      <c r="TJI2" s="447"/>
      <c r="TJJ2" s="447"/>
      <c r="TJK2" s="447"/>
      <c r="TJL2" s="447"/>
      <c r="TJM2" s="447"/>
      <c r="TJN2" s="447"/>
      <c r="TJO2" s="447"/>
      <c r="TJP2" s="447"/>
      <c r="TJQ2" s="447"/>
      <c r="TJR2" s="447"/>
      <c r="TJS2" s="447"/>
      <c r="TJT2" s="447"/>
      <c r="TJU2" s="447"/>
      <c r="TJV2" s="447"/>
      <c r="TJW2" s="447"/>
      <c r="TJX2" s="447"/>
      <c r="TJY2" s="447"/>
      <c r="TJZ2" s="447"/>
      <c r="TKA2" s="447"/>
      <c r="TKB2" s="447"/>
      <c r="TKC2" s="447"/>
      <c r="TKD2" s="447"/>
      <c r="TKE2" s="447"/>
      <c r="TKF2" s="447"/>
      <c r="TKG2" s="447"/>
      <c r="TKH2" s="447"/>
      <c r="TKI2" s="447"/>
      <c r="TKJ2" s="447"/>
      <c r="TKK2" s="447"/>
      <c r="TKL2" s="447"/>
      <c r="TKM2" s="447"/>
      <c r="TKN2" s="447"/>
      <c r="TKO2" s="447"/>
      <c r="TKP2" s="447"/>
      <c r="TKQ2" s="447"/>
      <c r="TKR2" s="447"/>
      <c r="TKS2" s="447"/>
      <c r="TKT2" s="447"/>
      <c r="TKU2" s="447"/>
      <c r="TKV2" s="447"/>
      <c r="TKW2" s="447"/>
      <c r="TKX2" s="447"/>
      <c r="TKY2" s="447"/>
      <c r="TKZ2" s="447"/>
      <c r="TLA2" s="447"/>
      <c r="TLB2" s="447"/>
      <c r="TLC2" s="447"/>
      <c r="TLD2" s="447"/>
      <c r="TLE2" s="447"/>
      <c r="TLF2" s="447"/>
      <c r="TLG2" s="447"/>
      <c r="TLH2" s="447"/>
      <c r="TLI2" s="447"/>
      <c r="TLJ2" s="447"/>
      <c r="TLK2" s="447"/>
      <c r="TLL2" s="447"/>
      <c r="TLM2" s="447"/>
      <c r="TLN2" s="447"/>
      <c r="TLO2" s="447"/>
      <c r="TLP2" s="447"/>
      <c r="TLQ2" s="447"/>
      <c r="TLR2" s="447"/>
      <c r="TLS2" s="447"/>
      <c r="TLT2" s="447"/>
      <c r="TLU2" s="447"/>
      <c r="TLV2" s="447"/>
      <c r="TLW2" s="447"/>
      <c r="TLX2" s="447"/>
      <c r="TLY2" s="447"/>
      <c r="TLZ2" s="447"/>
      <c r="TMA2" s="447"/>
      <c r="TMB2" s="447"/>
      <c r="TMC2" s="447"/>
      <c r="TMD2" s="447"/>
      <c r="TME2" s="447"/>
      <c r="TMF2" s="447"/>
      <c r="TMG2" s="447"/>
      <c r="TMH2" s="447"/>
      <c r="TMI2" s="447"/>
      <c r="TMJ2" s="447"/>
      <c r="TMK2" s="447"/>
      <c r="TML2" s="447"/>
      <c r="TMM2" s="447"/>
      <c r="TMN2" s="447"/>
      <c r="TMO2" s="447"/>
      <c r="TMP2" s="447"/>
      <c r="TMQ2" s="447"/>
      <c r="TMR2" s="447"/>
      <c r="TMS2" s="447"/>
      <c r="TMT2" s="447"/>
      <c r="TMU2" s="447"/>
      <c r="TMV2" s="447"/>
      <c r="TMW2" s="447"/>
      <c r="TMX2" s="447"/>
      <c r="TMY2" s="447"/>
      <c r="TMZ2" s="447"/>
      <c r="TNA2" s="447"/>
      <c r="TNB2" s="447"/>
      <c r="TNC2" s="447"/>
      <c r="TND2" s="447"/>
      <c r="TNE2" s="447"/>
      <c r="TNF2" s="447"/>
      <c r="TNG2" s="447"/>
      <c r="TNH2" s="447"/>
      <c r="TNI2" s="447"/>
      <c r="TNJ2" s="447"/>
      <c r="TNK2" s="447"/>
      <c r="TNL2" s="447"/>
      <c r="TNM2" s="447"/>
      <c r="TNN2" s="447"/>
      <c r="TNO2" s="447"/>
      <c r="TNP2" s="447"/>
      <c r="TNQ2" s="447"/>
      <c r="TNR2" s="447"/>
      <c r="TNS2" s="447"/>
      <c r="TNT2" s="447"/>
      <c r="TNU2" s="447"/>
      <c r="TNV2" s="447"/>
      <c r="TNW2" s="447"/>
      <c r="TNX2" s="447"/>
      <c r="TNY2" s="447"/>
      <c r="TNZ2" s="447"/>
      <c r="TOA2" s="447"/>
      <c r="TOB2" s="447"/>
      <c r="TOC2" s="447"/>
      <c r="TOD2" s="447"/>
      <c r="TOE2" s="447"/>
      <c r="TOF2" s="447"/>
      <c r="TOG2" s="447"/>
      <c r="TOH2" s="447"/>
      <c r="TOI2" s="447"/>
      <c r="TOJ2" s="447"/>
      <c r="TOK2" s="447"/>
      <c r="TOL2" s="447"/>
      <c r="TOM2" s="447"/>
      <c r="TON2" s="447"/>
      <c r="TOO2" s="447"/>
      <c r="TOP2" s="447"/>
      <c r="TOQ2" s="447"/>
      <c r="TOR2" s="447"/>
      <c r="TOS2" s="447"/>
      <c r="TOT2" s="447"/>
      <c r="TOU2" s="447"/>
      <c r="TOV2" s="447"/>
      <c r="TOW2" s="447"/>
      <c r="TOX2" s="447"/>
      <c r="TOY2" s="447"/>
      <c r="TOZ2" s="447"/>
      <c r="TPA2" s="447"/>
      <c r="TPB2" s="447"/>
      <c r="TPC2" s="447"/>
      <c r="TPD2" s="447"/>
      <c r="TPE2" s="447"/>
      <c r="TPF2" s="447"/>
      <c r="TPG2" s="447"/>
      <c r="TPH2" s="447"/>
      <c r="TPI2" s="447"/>
      <c r="TPJ2" s="447"/>
      <c r="TPK2" s="447"/>
      <c r="TPL2" s="447"/>
      <c r="TPM2" s="447"/>
      <c r="TPN2" s="447"/>
      <c r="TPO2" s="447"/>
      <c r="TPP2" s="447"/>
      <c r="TPQ2" s="447"/>
      <c r="TPR2" s="447"/>
      <c r="TPS2" s="447"/>
      <c r="TPT2" s="447"/>
      <c r="TPU2" s="447"/>
      <c r="TPV2" s="447"/>
      <c r="TPW2" s="447"/>
      <c r="TPX2" s="447"/>
      <c r="TPY2" s="447"/>
      <c r="TPZ2" s="447"/>
      <c r="TQA2" s="447"/>
      <c r="TQB2" s="447"/>
      <c r="TQC2" s="447"/>
      <c r="TQD2" s="447"/>
      <c r="TQE2" s="447"/>
      <c r="TQF2" s="447"/>
      <c r="TQG2" s="447"/>
      <c r="TQH2" s="447"/>
      <c r="TQI2" s="447"/>
      <c r="TQJ2" s="447"/>
      <c r="TQK2" s="447"/>
      <c r="TQL2" s="447"/>
      <c r="TQM2" s="447"/>
      <c r="TQN2" s="447"/>
      <c r="TQO2" s="447"/>
      <c r="TQP2" s="447"/>
      <c r="TQQ2" s="447"/>
      <c r="TQR2" s="447"/>
      <c r="TQS2" s="447"/>
      <c r="TQT2" s="447"/>
      <c r="TQU2" s="447"/>
      <c r="TQV2" s="447"/>
      <c r="TQW2" s="447"/>
      <c r="TQX2" s="447"/>
      <c r="TQY2" s="447"/>
      <c r="TQZ2" s="447"/>
      <c r="TRA2" s="447"/>
      <c r="TRB2" s="447"/>
      <c r="TRC2" s="447"/>
      <c r="TRD2" s="447"/>
      <c r="TRE2" s="447"/>
      <c r="TRF2" s="447"/>
      <c r="TRG2" s="447"/>
      <c r="TRH2" s="447"/>
      <c r="TRI2" s="447"/>
      <c r="TRJ2" s="447"/>
      <c r="TRK2" s="447"/>
      <c r="TRL2" s="447"/>
      <c r="TRM2" s="447"/>
      <c r="TRN2" s="447"/>
      <c r="TRO2" s="447"/>
      <c r="TRP2" s="447"/>
      <c r="TRQ2" s="447"/>
      <c r="TRR2" s="447"/>
      <c r="TRS2" s="447"/>
      <c r="TRT2" s="447"/>
      <c r="TRU2" s="447"/>
      <c r="TRV2" s="447"/>
      <c r="TRW2" s="447"/>
      <c r="TRX2" s="447"/>
      <c r="TRY2" s="447"/>
      <c r="TRZ2" s="447"/>
      <c r="TSA2" s="447"/>
      <c r="TSB2" s="447"/>
      <c r="TSC2" s="447"/>
      <c r="TSD2" s="447"/>
      <c r="TSE2" s="447"/>
      <c r="TSF2" s="447"/>
      <c r="TSG2" s="447"/>
      <c r="TSH2" s="447"/>
      <c r="TSI2" s="447"/>
      <c r="TSJ2" s="447"/>
      <c r="TSK2" s="447"/>
      <c r="TSL2" s="447"/>
      <c r="TSM2" s="447"/>
      <c r="TSN2" s="447"/>
      <c r="TSO2" s="447"/>
      <c r="TSP2" s="447"/>
      <c r="TSQ2" s="447"/>
      <c r="TSR2" s="447"/>
      <c r="TSS2" s="447"/>
      <c r="TST2" s="447"/>
      <c r="TSU2" s="447"/>
      <c r="TSV2" s="447"/>
      <c r="TSW2" s="447"/>
      <c r="TSX2" s="447"/>
      <c r="TSY2" s="447"/>
      <c r="TSZ2" s="447"/>
      <c r="TTA2" s="447"/>
      <c r="TTB2" s="447"/>
      <c r="TTC2" s="447"/>
      <c r="TTD2" s="447"/>
      <c r="TTE2" s="447"/>
      <c r="TTF2" s="447"/>
      <c r="TTG2" s="447"/>
      <c r="TTH2" s="447"/>
      <c r="TTI2" s="447"/>
      <c r="TTJ2" s="447"/>
      <c r="TTK2" s="447"/>
      <c r="TTL2" s="447"/>
      <c r="TTM2" s="447"/>
      <c r="TTN2" s="447"/>
      <c r="TTO2" s="447"/>
      <c r="TTP2" s="447"/>
      <c r="TTQ2" s="447"/>
      <c r="TTR2" s="447"/>
      <c r="TTS2" s="447"/>
      <c r="TTT2" s="447"/>
      <c r="TTU2" s="447"/>
      <c r="TTV2" s="447"/>
      <c r="TTW2" s="447"/>
      <c r="TTX2" s="447"/>
      <c r="TTY2" s="447"/>
      <c r="TTZ2" s="447"/>
      <c r="TUA2" s="447"/>
      <c r="TUB2" s="447"/>
      <c r="TUC2" s="447"/>
      <c r="TUD2" s="447"/>
      <c r="TUE2" s="447"/>
      <c r="TUF2" s="447"/>
      <c r="TUG2" s="447"/>
      <c r="TUH2" s="447"/>
      <c r="TUI2" s="447"/>
      <c r="TUJ2" s="447"/>
      <c r="TUK2" s="447"/>
      <c r="TUL2" s="447"/>
      <c r="TUM2" s="447"/>
      <c r="TUN2" s="447"/>
      <c r="TUO2" s="447"/>
      <c r="TUP2" s="447"/>
      <c r="TUQ2" s="447"/>
      <c r="TUR2" s="447"/>
      <c r="TUS2" s="447"/>
      <c r="TUT2" s="447"/>
      <c r="TUU2" s="447"/>
      <c r="TUV2" s="447"/>
      <c r="TUW2" s="447"/>
      <c r="TUX2" s="447"/>
      <c r="TUY2" s="447"/>
      <c r="TUZ2" s="447"/>
      <c r="TVA2" s="447"/>
      <c r="TVB2" s="447"/>
      <c r="TVC2" s="447"/>
      <c r="TVD2" s="447"/>
      <c r="TVE2" s="447"/>
      <c r="TVF2" s="447"/>
      <c r="TVG2" s="447"/>
      <c r="TVH2" s="447"/>
      <c r="TVI2" s="447"/>
      <c r="TVJ2" s="447"/>
      <c r="TVK2" s="447"/>
      <c r="TVL2" s="447"/>
      <c r="TVM2" s="447"/>
      <c r="TVN2" s="447"/>
      <c r="TVO2" s="447"/>
      <c r="TVP2" s="447"/>
      <c r="TVQ2" s="447"/>
      <c r="TVR2" s="447"/>
      <c r="TVS2" s="447"/>
      <c r="TVT2" s="447"/>
      <c r="TVU2" s="447"/>
      <c r="TVV2" s="447"/>
      <c r="TVW2" s="447"/>
      <c r="TVX2" s="447"/>
      <c r="TVY2" s="447"/>
      <c r="TVZ2" s="447"/>
      <c r="TWA2" s="447"/>
      <c r="TWB2" s="447"/>
      <c r="TWC2" s="447"/>
      <c r="TWD2" s="447"/>
      <c r="TWE2" s="447"/>
      <c r="TWF2" s="447"/>
      <c r="TWG2" s="447"/>
      <c r="TWH2" s="447"/>
      <c r="TWI2" s="447"/>
      <c r="TWJ2" s="447"/>
      <c r="TWK2" s="447"/>
      <c r="TWL2" s="447"/>
      <c r="TWM2" s="447"/>
      <c r="TWN2" s="447"/>
      <c r="TWO2" s="447"/>
      <c r="TWP2" s="447"/>
      <c r="TWQ2" s="447"/>
      <c r="TWR2" s="447"/>
      <c r="TWS2" s="447"/>
      <c r="TWT2" s="447"/>
      <c r="TWU2" s="447"/>
      <c r="TWV2" s="447"/>
      <c r="TWW2" s="447"/>
      <c r="TWX2" s="447"/>
      <c r="TWY2" s="447"/>
      <c r="TWZ2" s="447"/>
      <c r="TXA2" s="447"/>
      <c r="TXB2" s="447"/>
      <c r="TXC2" s="447"/>
      <c r="TXD2" s="447"/>
      <c r="TXE2" s="447"/>
      <c r="TXF2" s="447"/>
      <c r="TXG2" s="447"/>
      <c r="TXH2" s="447"/>
      <c r="TXI2" s="447"/>
      <c r="TXJ2" s="447"/>
      <c r="TXK2" s="447"/>
      <c r="TXL2" s="447"/>
      <c r="TXM2" s="447"/>
      <c r="TXN2" s="447"/>
      <c r="TXO2" s="447"/>
      <c r="TXP2" s="447"/>
      <c r="TXQ2" s="447"/>
      <c r="TXR2" s="447"/>
      <c r="TXS2" s="447"/>
      <c r="TXT2" s="447"/>
      <c r="TXU2" s="447"/>
      <c r="TXV2" s="447"/>
      <c r="TXW2" s="447"/>
      <c r="TXX2" s="447"/>
      <c r="TXY2" s="447"/>
      <c r="TXZ2" s="447"/>
      <c r="TYA2" s="447"/>
      <c r="TYB2" s="447"/>
      <c r="TYC2" s="447"/>
      <c r="TYD2" s="447"/>
      <c r="TYE2" s="447"/>
      <c r="TYF2" s="447"/>
      <c r="TYG2" s="447"/>
      <c r="TYH2" s="447"/>
      <c r="TYI2" s="447"/>
      <c r="TYJ2" s="447"/>
      <c r="TYK2" s="447"/>
      <c r="TYL2" s="447"/>
      <c r="TYM2" s="447"/>
      <c r="TYN2" s="447"/>
      <c r="TYO2" s="447"/>
      <c r="TYP2" s="447"/>
      <c r="TYQ2" s="447"/>
      <c r="TYR2" s="447"/>
      <c r="TYS2" s="447"/>
      <c r="TYT2" s="447"/>
      <c r="TYU2" s="447"/>
      <c r="TYV2" s="447"/>
      <c r="TYW2" s="447"/>
      <c r="TYX2" s="447"/>
      <c r="TYY2" s="447"/>
      <c r="TYZ2" s="447"/>
      <c r="TZA2" s="447"/>
      <c r="TZB2" s="447"/>
      <c r="TZC2" s="447"/>
      <c r="TZD2" s="447"/>
      <c r="TZE2" s="447"/>
      <c r="TZF2" s="447"/>
      <c r="TZG2" s="447"/>
      <c r="TZH2" s="447"/>
      <c r="TZI2" s="447"/>
      <c r="TZJ2" s="447"/>
      <c r="TZK2" s="447"/>
      <c r="TZL2" s="447"/>
      <c r="TZM2" s="447"/>
      <c r="TZN2" s="447"/>
      <c r="TZO2" s="447"/>
      <c r="TZP2" s="447"/>
      <c r="TZQ2" s="447"/>
      <c r="TZR2" s="447"/>
      <c r="TZS2" s="447"/>
      <c r="TZT2" s="447"/>
      <c r="TZU2" s="447"/>
      <c r="TZV2" s="447"/>
      <c r="TZW2" s="447"/>
      <c r="TZX2" s="447"/>
      <c r="TZY2" s="447"/>
      <c r="TZZ2" s="447"/>
      <c r="UAA2" s="447"/>
      <c r="UAB2" s="447"/>
      <c r="UAC2" s="447"/>
      <c r="UAD2" s="447"/>
      <c r="UAE2" s="447"/>
      <c r="UAF2" s="447"/>
      <c r="UAG2" s="447"/>
      <c r="UAH2" s="447"/>
      <c r="UAI2" s="447"/>
      <c r="UAJ2" s="447"/>
      <c r="UAK2" s="447"/>
      <c r="UAL2" s="447"/>
      <c r="UAM2" s="447"/>
      <c r="UAN2" s="447"/>
      <c r="UAO2" s="447"/>
      <c r="UAP2" s="447"/>
      <c r="UAQ2" s="447"/>
      <c r="UAR2" s="447"/>
      <c r="UAS2" s="447"/>
      <c r="UAT2" s="447"/>
      <c r="UAU2" s="447"/>
      <c r="UAV2" s="447"/>
      <c r="UAW2" s="447"/>
      <c r="UAX2" s="447"/>
      <c r="UAY2" s="447"/>
      <c r="UAZ2" s="447"/>
      <c r="UBA2" s="447"/>
      <c r="UBB2" s="447"/>
      <c r="UBC2" s="447"/>
      <c r="UBD2" s="447"/>
      <c r="UBE2" s="447"/>
      <c r="UBF2" s="447"/>
      <c r="UBG2" s="447"/>
      <c r="UBH2" s="447"/>
      <c r="UBI2" s="447"/>
      <c r="UBJ2" s="447"/>
      <c r="UBK2" s="447"/>
      <c r="UBL2" s="447"/>
      <c r="UBM2" s="447"/>
      <c r="UBN2" s="447"/>
      <c r="UBO2" s="447"/>
      <c r="UBP2" s="447"/>
      <c r="UBQ2" s="447"/>
      <c r="UBR2" s="447"/>
      <c r="UBS2" s="447"/>
      <c r="UBT2" s="447"/>
      <c r="UBU2" s="447"/>
      <c r="UBV2" s="447"/>
      <c r="UBW2" s="447"/>
      <c r="UBX2" s="447"/>
      <c r="UBY2" s="447"/>
      <c r="UBZ2" s="447"/>
      <c r="UCA2" s="447"/>
      <c r="UCB2" s="447"/>
      <c r="UCC2" s="447"/>
      <c r="UCD2" s="447"/>
      <c r="UCE2" s="447"/>
      <c r="UCF2" s="447"/>
      <c r="UCG2" s="447"/>
      <c r="UCH2" s="447"/>
      <c r="UCI2" s="447"/>
      <c r="UCJ2" s="447"/>
      <c r="UCK2" s="447"/>
      <c r="UCL2" s="447"/>
      <c r="UCM2" s="447"/>
      <c r="UCN2" s="447"/>
      <c r="UCO2" s="447"/>
      <c r="UCP2" s="447"/>
      <c r="UCQ2" s="447"/>
      <c r="UCR2" s="447"/>
      <c r="UCS2" s="447"/>
      <c r="UCT2" s="447"/>
      <c r="UCU2" s="447"/>
      <c r="UCV2" s="447"/>
      <c r="UCW2" s="447"/>
      <c r="UCX2" s="447"/>
      <c r="UCY2" s="447"/>
      <c r="UCZ2" s="447"/>
      <c r="UDA2" s="447"/>
      <c r="UDB2" s="447"/>
      <c r="UDC2" s="447"/>
      <c r="UDD2" s="447"/>
      <c r="UDE2" s="447"/>
      <c r="UDF2" s="447"/>
      <c r="UDG2" s="447"/>
      <c r="UDH2" s="447"/>
      <c r="UDI2" s="447"/>
      <c r="UDJ2" s="447"/>
      <c r="UDK2" s="447"/>
      <c r="UDL2" s="447"/>
      <c r="UDM2" s="447"/>
      <c r="UDN2" s="447"/>
      <c r="UDO2" s="447"/>
      <c r="UDP2" s="447"/>
      <c r="UDQ2" s="447"/>
      <c r="UDR2" s="447"/>
      <c r="UDS2" s="447"/>
      <c r="UDT2" s="447"/>
      <c r="UDU2" s="447"/>
      <c r="UDV2" s="447"/>
      <c r="UDW2" s="447"/>
      <c r="UDX2" s="447"/>
      <c r="UDY2" s="447"/>
      <c r="UDZ2" s="447"/>
      <c r="UEA2" s="447"/>
      <c r="UEB2" s="447"/>
      <c r="UEC2" s="447"/>
      <c r="UED2" s="447"/>
      <c r="UEE2" s="447"/>
      <c r="UEF2" s="447"/>
      <c r="UEG2" s="447"/>
      <c r="UEH2" s="447"/>
      <c r="UEI2" s="447"/>
      <c r="UEJ2" s="447"/>
      <c r="UEK2" s="447"/>
      <c r="UEL2" s="447"/>
      <c r="UEM2" s="447"/>
      <c r="UEN2" s="447"/>
      <c r="UEO2" s="447"/>
      <c r="UEP2" s="447"/>
      <c r="UEQ2" s="447"/>
      <c r="UER2" s="447"/>
      <c r="UES2" s="447"/>
      <c r="UET2" s="447"/>
      <c r="UEU2" s="447"/>
      <c r="UEV2" s="447"/>
      <c r="UEW2" s="447"/>
      <c r="UEX2" s="447"/>
      <c r="UEY2" s="447"/>
      <c r="UEZ2" s="447"/>
      <c r="UFA2" s="447"/>
      <c r="UFB2" s="447"/>
      <c r="UFC2" s="447"/>
      <c r="UFD2" s="447"/>
      <c r="UFE2" s="447"/>
      <c r="UFF2" s="447"/>
      <c r="UFG2" s="447"/>
      <c r="UFH2" s="447"/>
      <c r="UFI2" s="447"/>
      <c r="UFJ2" s="447"/>
      <c r="UFK2" s="447"/>
      <c r="UFL2" s="447"/>
      <c r="UFM2" s="447"/>
      <c r="UFN2" s="447"/>
      <c r="UFO2" s="447"/>
      <c r="UFP2" s="447"/>
      <c r="UFQ2" s="447"/>
      <c r="UFR2" s="447"/>
      <c r="UFS2" s="447"/>
      <c r="UFT2" s="447"/>
      <c r="UFU2" s="447"/>
      <c r="UFV2" s="447"/>
      <c r="UFW2" s="447"/>
      <c r="UFX2" s="447"/>
      <c r="UFY2" s="447"/>
      <c r="UFZ2" s="447"/>
      <c r="UGA2" s="447"/>
      <c r="UGB2" s="447"/>
      <c r="UGC2" s="447"/>
      <c r="UGD2" s="447"/>
      <c r="UGE2" s="447"/>
      <c r="UGF2" s="447"/>
      <c r="UGG2" s="447"/>
      <c r="UGH2" s="447"/>
      <c r="UGI2" s="447"/>
      <c r="UGJ2" s="447"/>
      <c r="UGK2" s="447"/>
      <c r="UGL2" s="447"/>
      <c r="UGM2" s="447"/>
      <c r="UGN2" s="447"/>
      <c r="UGO2" s="447"/>
      <c r="UGP2" s="447"/>
      <c r="UGQ2" s="447"/>
      <c r="UGR2" s="447"/>
      <c r="UGS2" s="447"/>
      <c r="UGT2" s="447"/>
      <c r="UGU2" s="447"/>
      <c r="UGV2" s="447"/>
      <c r="UGW2" s="447"/>
      <c r="UGX2" s="447"/>
      <c r="UGY2" s="447"/>
      <c r="UGZ2" s="447"/>
      <c r="UHA2" s="447"/>
      <c r="UHB2" s="447"/>
      <c r="UHC2" s="447"/>
      <c r="UHD2" s="447"/>
      <c r="UHE2" s="447"/>
      <c r="UHF2" s="447"/>
      <c r="UHG2" s="447"/>
      <c r="UHH2" s="447"/>
      <c r="UHI2" s="447"/>
      <c r="UHJ2" s="447"/>
      <c r="UHK2" s="447"/>
      <c r="UHL2" s="447"/>
      <c r="UHM2" s="447"/>
      <c r="UHN2" s="447"/>
      <c r="UHO2" s="447"/>
      <c r="UHP2" s="447"/>
      <c r="UHQ2" s="447"/>
      <c r="UHR2" s="447"/>
      <c r="UHS2" s="447"/>
      <c r="UHT2" s="447"/>
      <c r="UHU2" s="447"/>
      <c r="UHV2" s="447"/>
      <c r="UHW2" s="447"/>
      <c r="UHX2" s="447"/>
      <c r="UHY2" s="447"/>
      <c r="UHZ2" s="447"/>
      <c r="UIA2" s="447"/>
      <c r="UIB2" s="447"/>
      <c r="UIC2" s="447"/>
      <c r="UID2" s="447"/>
      <c r="UIE2" s="447"/>
      <c r="UIF2" s="447"/>
      <c r="UIG2" s="447"/>
      <c r="UIH2" s="447"/>
      <c r="UII2" s="447"/>
      <c r="UIJ2" s="447"/>
      <c r="UIK2" s="447"/>
      <c r="UIL2" s="447"/>
      <c r="UIM2" s="447"/>
      <c r="UIN2" s="447"/>
      <c r="UIO2" s="447"/>
      <c r="UIP2" s="447"/>
      <c r="UIQ2" s="447"/>
      <c r="UIR2" s="447"/>
      <c r="UIS2" s="447"/>
      <c r="UIT2" s="447"/>
      <c r="UIU2" s="447"/>
      <c r="UIV2" s="447"/>
      <c r="UIW2" s="447"/>
      <c r="UIX2" s="447"/>
      <c r="UIY2" s="447"/>
      <c r="UIZ2" s="447"/>
      <c r="UJA2" s="447"/>
      <c r="UJB2" s="447"/>
      <c r="UJC2" s="447"/>
      <c r="UJD2" s="447"/>
      <c r="UJE2" s="447"/>
      <c r="UJF2" s="447"/>
      <c r="UJG2" s="447"/>
      <c r="UJH2" s="447"/>
      <c r="UJI2" s="447"/>
      <c r="UJJ2" s="447"/>
      <c r="UJK2" s="447"/>
      <c r="UJL2" s="447"/>
      <c r="UJM2" s="447"/>
      <c r="UJN2" s="447"/>
      <c r="UJO2" s="447"/>
      <c r="UJP2" s="447"/>
      <c r="UJQ2" s="447"/>
      <c r="UJR2" s="447"/>
      <c r="UJS2" s="447"/>
      <c r="UJT2" s="447"/>
      <c r="UJU2" s="447"/>
      <c r="UJV2" s="447"/>
      <c r="UJW2" s="447"/>
      <c r="UJX2" s="447"/>
      <c r="UJY2" s="447"/>
      <c r="UJZ2" s="447"/>
      <c r="UKA2" s="447"/>
      <c r="UKB2" s="447"/>
      <c r="UKC2" s="447"/>
      <c r="UKD2" s="447"/>
      <c r="UKE2" s="447"/>
      <c r="UKF2" s="447"/>
      <c r="UKG2" s="447"/>
      <c r="UKH2" s="447"/>
      <c r="UKI2" s="447"/>
      <c r="UKJ2" s="447"/>
      <c r="UKK2" s="447"/>
      <c r="UKL2" s="447"/>
      <c r="UKM2" s="447"/>
      <c r="UKN2" s="447"/>
      <c r="UKO2" s="447"/>
      <c r="UKP2" s="447"/>
      <c r="UKQ2" s="447"/>
      <c r="UKR2" s="447"/>
      <c r="UKS2" s="447"/>
      <c r="UKT2" s="447"/>
      <c r="UKU2" s="447"/>
      <c r="UKV2" s="447"/>
      <c r="UKW2" s="447"/>
      <c r="UKX2" s="447"/>
      <c r="UKY2" s="447"/>
      <c r="UKZ2" s="447"/>
      <c r="ULA2" s="447"/>
      <c r="ULB2" s="447"/>
      <c r="ULC2" s="447"/>
      <c r="ULD2" s="447"/>
      <c r="ULE2" s="447"/>
      <c r="ULF2" s="447"/>
      <c r="ULG2" s="447"/>
      <c r="ULH2" s="447"/>
      <c r="ULI2" s="447"/>
      <c r="ULJ2" s="447"/>
      <c r="ULK2" s="447"/>
      <c r="ULL2" s="447"/>
      <c r="ULM2" s="447"/>
      <c r="ULN2" s="447"/>
      <c r="ULO2" s="447"/>
      <c r="ULP2" s="447"/>
      <c r="ULQ2" s="447"/>
      <c r="ULR2" s="447"/>
      <c r="ULS2" s="447"/>
      <c r="ULT2" s="447"/>
      <c r="ULU2" s="447"/>
      <c r="ULV2" s="447"/>
      <c r="ULW2" s="447"/>
      <c r="ULX2" s="447"/>
      <c r="ULY2" s="447"/>
      <c r="ULZ2" s="447"/>
      <c r="UMA2" s="447"/>
      <c r="UMB2" s="447"/>
      <c r="UMC2" s="447"/>
      <c r="UMD2" s="447"/>
      <c r="UME2" s="447"/>
      <c r="UMF2" s="447"/>
      <c r="UMG2" s="447"/>
      <c r="UMH2" s="447"/>
      <c r="UMI2" s="447"/>
      <c r="UMJ2" s="447"/>
      <c r="UMK2" s="447"/>
      <c r="UML2" s="447"/>
      <c r="UMM2" s="447"/>
      <c r="UMN2" s="447"/>
      <c r="UMO2" s="447"/>
      <c r="UMP2" s="447"/>
      <c r="UMQ2" s="447"/>
      <c r="UMR2" s="447"/>
      <c r="UMS2" s="447"/>
      <c r="UMT2" s="447"/>
      <c r="UMU2" s="447"/>
      <c r="UMV2" s="447"/>
      <c r="UMW2" s="447"/>
      <c r="UMX2" s="447"/>
      <c r="UMY2" s="447"/>
      <c r="UMZ2" s="447"/>
      <c r="UNA2" s="447"/>
      <c r="UNB2" s="447"/>
      <c r="UNC2" s="447"/>
      <c r="UND2" s="447"/>
      <c r="UNE2" s="447"/>
      <c r="UNF2" s="447"/>
      <c r="UNG2" s="447"/>
      <c r="UNH2" s="447"/>
      <c r="UNI2" s="447"/>
      <c r="UNJ2" s="447"/>
      <c r="UNK2" s="447"/>
      <c r="UNL2" s="447"/>
      <c r="UNM2" s="447"/>
      <c r="UNN2" s="447"/>
      <c r="UNO2" s="447"/>
      <c r="UNP2" s="447"/>
      <c r="UNQ2" s="447"/>
      <c r="UNR2" s="447"/>
      <c r="UNS2" s="447"/>
      <c r="UNT2" s="447"/>
      <c r="UNU2" s="447"/>
      <c r="UNV2" s="447"/>
      <c r="UNW2" s="447"/>
      <c r="UNX2" s="447"/>
      <c r="UNY2" s="447"/>
      <c r="UNZ2" s="447"/>
      <c r="UOA2" s="447"/>
      <c r="UOB2" s="447"/>
      <c r="UOC2" s="447"/>
      <c r="UOD2" s="447"/>
      <c r="UOE2" s="447"/>
      <c r="UOF2" s="447"/>
      <c r="UOG2" s="447"/>
      <c r="UOH2" s="447"/>
      <c r="UOI2" s="447"/>
      <c r="UOJ2" s="447"/>
      <c r="UOK2" s="447"/>
      <c r="UOL2" s="447"/>
      <c r="UOM2" s="447"/>
      <c r="UON2" s="447"/>
      <c r="UOO2" s="447"/>
      <c r="UOP2" s="447"/>
      <c r="UOQ2" s="447"/>
      <c r="UOR2" s="447"/>
      <c r="UOS2" s="447"/>
      <c r="UOT2" s="447"/>
      <c r="UOU2" s="447"/>
      <c r="UOV2" s="447"/>
      <c r="UOW2" s="447"/>
      <c r="UOX2" s="447"/>
      <c r="UOY2" s="447"/>
      <c r="UOZ2" s="447"/>
      <c r="UPA2" s="447"/>
      <c r="UPB2" s="447"/>
      <c r="UPC2" s="447"/>
      <c r="UPD2" s="447"/>
      <c r="UPE2" s="447"/>
      <c r="UPF2" s="447"/>
      <c r="UPG2" s="447"/>
      <c r="UPH2" s="447"/>
      <c r="UPI2" s="447"/>
      <c r="UPJ2" s="447"/>
      <c r="UPK2" s="447"/>
      <c r="UPL2" s="447"/>
      <c r="UPM2" s="447"/>
      <c r="UPN2" s="447"/>
      <c r="UPO2" s="447"/>
      <c r="UPP2" s="447"/>
      <c r="UPQ2" s="447"/>
      <c r="UPR2" s="447"/>
      <c r="UPS2" s="447"/>
      <c r="UPT2" s="447"/>
      <c r="UPU2" s="447"/>
      <c r="UPV2" s="447"/>
      <c r="UPW2" s="447"/>
      <c r="UPX2" s="447"/>
      <c r="UPY2" s="447"/>
      <c r="UPZ2" s="447"/>
      <c r="UQA2" s="447"/>
      <c r="UQB2" s="447"/>
      <c r="UQC2" s="447"/>
      <c r="UQD2" s="447"/>
      <c r="UQE2" s="447"/>
      <c r="UQF2" s="447"/>
      <c r="UQG2" s="447"/>
      <c r="UQH2" s="447"/>
      <c r="UQI2" s="447"/>
      <c r="UQJ2" s="447"/>
      <c r="UQK2" s="447"/>
      <c r="UQL2" s="447"/>
      <c r="UQM2" s="447"/>
      <c r="UQN2" s="447"/>
      <c r="UQO2" s="447"/>
      <c r="UQP2" s="447"/>
      <c r="UQQ2" s="447"/>
      <c r="UQR2" s="447"/>
      <c r="UQS2" s="447"/>
      <c r="UQT2" s="447"/>
      <c r="UQU2" s="447"/>
      <c r="UQV2" s="447"/>
      <c r="UQW2" s="447"/>
      <c r="UQX2" s="447"/>
      <c r="UQY2" s="447"/>
      <c r="UQZ2" s="447"/>
      <c r="URA2" s="447"/>
      <c r="URB2" s="447"/>
      <c r="URC2" s="447"/>
      <c r="URD2" s="447"/>
      <c r="URE2" s="447"/>
      <c r="URF2" s="447"/>
      <c r="URG2" s="447"/>
      <c r="URH2" s="447"/>
      <c r="URI2" s="447"/>
      <c r="URJ2" s="447"/>
      <c r="URK2" s="447"/>
      <c r="URL2" s="447"/>
      <c r="URM2" s="447"/>
      <c r="URN2" s="447"/>
      <c r="URO2" s="447"/>
      <c r="URP2" s="447"/>
      <c r="URQ2" s="447"/>
      <c r="URR2" s="447"/>
      <c r="URS2" s="447"/>
      <c r="URT2" s="447"/>
      <c r="URU2" s="447"/>
      <c r="URV2" s="447"/>
      <c r="URW2" s="447"/>
      <c r="URX2" s="447"/>
      <c r="URY2" s="447"/>
      <c r="URZ2" s="447"/>
      <c r="USA2" s="447"/>
      <c r="USB2" s="447"/>
      <c r="USC2" s="447"/>
      <c r="USD2" s="447"/>
      <c r="USE2" s="447"/>
      <c r="USF2" s="447"/>
      <c r="USG2" s="447"/>
      <c r="USH2" s="447"/>
      <c r="USI2" s="447"/>
      <c r="USJ2" s="447"/>
      <c r="USK2" s="447"/>
      <c r="USL2" s="447"/>
      <c r="USM2" s="447"/>
      <c r="USN2" s="447"/>
      <c r="USO2" s="447"/>
      <c r="USP2" s="447"/>
      <c r="USQ2" s="447"/>
      <c r="USR2" s="447"/>
      <c r="USS2" s="447"/>
      <c r="UST2" s="447"/>
      <c r="USU2" s="447"/>
      <c r="USV2" s="447"/>
      <c r="USW2" s="447"/>
      <c r="USX2" s="447"/>
      <c r="USY2" s="447"/>
      <c r="USZ2" s="447"/>
      <c r="UTA2" s="447"/>
      <c r="UTB2" s="447"/>
      <c r="UTC2" s="447"/>
      <c r="UTD2" s="447"/>
      <c r="UTE2" s="447"/>
      <c r="UTF2" s="447"/>
      <c r="UTG2" s="447"/>
      <c r="UTH2" s="447"/>
      <c r="UTI2" s="447"/>
      <c r="UTJ2" s="447"/>
      <c r="UTK2" s="447"/>
      <c r="UTL2" s="447"/>
      <c r="UTM2" s="447"/>
      <c r="UTN2" s="447"/>
      <c r="UTO2" s="447"/>
      <c r="UTP2" s="447"/>
      <c r="UTQ2" s="447"/>
      <c r="UTR2" s="447"/>
      <c r="UTS2" s="447"/>
      <c r="UTT2" s="447"/>
      <c r="UTU2" s="447"/>
      <c r="UTV2" s="447"/>
      <c r="UTW2" s="447"/>
      <c r="UTX2" s="447"/>
      <c r="UTY2" s="447"/>
      <c r="UTZ2" s="447"/>
      <c r="UUA2" s="447"/>
      <c r="UUB2" s="447"/>
      <c r="UUC2" s="447"/>
      <c r="UUD2" s="447"/>
      <c r="UUE2" s="447"/>
      <c r="UUF2" s="447"/>
      <c r="UUG2" s="447"/>
      <c r="UUH2" s="447"/>
      <c r="UUI2" s="447"/>
      <c r="UUJ2" s="447"/>
      <c r="UUK2" s="447"/>
      <c r="UUL2" s="447"/>
      <c r="UUM2" s="447"/>
      <c r="UUN2" s="447"/>
      <c r="UUO2" s="447"/>
      <c r="UUP2" s="447"/>
      <c r="UUQ2" s="447"/>
      <c r="UUR2" s="447"/>
      <c r="UUS2" s="447"/>
      <c r="UUT2" s="447"/>
      <c r="UUU2" s="447"/>
      <c r="UUV2" s="447"/>
      <c r="UUW2" s="447"/>
      <c r="UUX2" s="447"/>
      <c r="UUY2" s="447"/>
      <c r="UUZ2" s="447"/>
      <c r="UVA2" s="447"/>
      <c r="UVB2" s="447"/>
      <c r="UVC2" s="447"/>
      <c r="UVD2" s="447"/>
      <c r="UVE2" s="447"/>
      <c r="UVF2" s="447"/>
      <c r="UVG2" s="447"/>
      <c r="UVH2" s="447"/>
      <c r="UVI2" s="447"/>
      <c r="UVJ2" s="447"/>
      <c r="UVK2" s="447"/>
      <c r="UVL2" s="447"/>
      <c r="UVM2" s="447"/>
      <c r="UVN2" s="447"/>
      <c r="UVO2" s="447"/>
      <c r="UVP2" s="447"/>
      <c r="UVQ2" s="447"/>
      <c r="UVR2" s="447"/>
      <c r="UVS2" s="447"/>
      <c r="UVT2" s="447"/>
      <c r="UVU2" s="447"/>
      <c r="UVV2" s="447"/>
      <c r="UVW2" s="447"/>
      <c r="UVX2" s="447"/>
      <c r="UVY2" s="447"/>
      <c r="UVZ2" s="447"/>
      <c r="UWA2" s="447"/>
      <c r="UWB2" s="447"/>
      <c r="UWC2" s="447"/>
      <c r="UWD2" s="447"/>
      <c r="UWE2" s="447"/>
      <c r="UWF2" s="447"/>
      <c r="UWG2" s="447"/>
      <c r="UWH2" s="447"/>
      <c r="UWI2" s="447"/>
      <c r="UWJ2" s="447"/>
      <c r="UWK2" s="447"/>
      <c r="UWL2" s="447"/>
      <c r="UWM2" s="447"/>
      <c r="UWN2" s="447"/>
      <c r="UWO2" s="447"/>
      <c r="UWP2" s="447"/>
      <c r="UWQ2" s="447"/>
      <c r="UWR2" s="447"/>
      <c r="UWS2" s="447"/>
      <c r="UWT2" s="447"/>
      <c r="UWU2" s="447"/>
      <c r="UWV2" s="447"/>
      <c r="UWW2" s="447"/>
      <c r="UWX2" s="447"/>
      <c r="UWY2" s="447"/>
      <c r="UWZ2" s="447"/>
      <c r="UXA2" s="447"/>
      <c r="UXB2" s="447"/>
      <c r="UXC2" s="447"/>
      <c r="UXD2" s="447"/>
      <c r="UXE2" s="447"/>
      <c r="UXF2" s="447"/>
      <c r="UXG2" s="447"/>
      <c r="UXH2" s="447"/>
      <c r="UXI2" s="447"/>
      <c r="UXJ2" s="447"/>
      <c r="UXK2" s="447"/>
      <c r="UXL2" s="447"/>
      <c r="UXM2" s="447"/>
      <c r="UXN2" s="447"/>
      <c r="UXO2" s="447"/>
      <c r="UXP2" s="447"/>
      <c r="UXQ2" s="447"/>
      <c r="UXR2" s="447"/>
      <c r="UXS2" s="447"/>
      <c r="UXT2" s="447"/>
      <c r="UXU2" s="447"/>
      <c r="UXV2" s="447"/>
      <c r="UXW2" s="447"/>
      <c r="UXX2" s="447"/>
      <c r="UXY2" s="447"/>
      <c r="UXZ2" s="447"/>
      <c r="UYA2" s="447"/>
      <c r="UYB2" s="447"/>
      <c r="UYC2" s="447"/>
      <c r="UYD2" s="447"/>
      <c r="UYE2" s="447"/>
      <c r="UYF2" s="447"/>
      <c r="UYG2" s="447"/>
      <c r="UYH2" s="447"/>
      <c r="UYI2" s="447"/>
      <c r="UYJ2" s="447"/>
      <c r="UYK2" s="447"/>
      <c r="UYL2" s="447"/>
      <c r="UYM2" s="447"/>
      <c r="UYN2" s="447"/>
      <c r="UYO2" s="447"/>
      <c r="UYP2" s="447"/>
      <c r="UYQ2" s="447"/>
      <c r="UYR2" s="447"/>
      <c r="UYS2" s="447"/>
      <c r="UYT2" s="447"/>
      <c r="UYU2" s="447"/>
      <c r="UYV2" s="447"/>
      <c r="UYW2" s="447"/>
      <c r="UYX2" s="447"/>
      <c r="UYY2" s="447"/>
      <c r="UYZ2" s="447"/>
      <c r="UZA2" s="447"/>
      <c r="UZB2" s="447"/>
      <c r="UZC2" s="447"/>
      <c r="UZD2" s="447"/>
      <c r="UZE2" s="447"/>
      <c r="UZF2" s="447"/>
      <c r="UZG2" s="447"/>
      <c r="UZH2" s="447"/>
      <c r="UZI2" s="447"/>
      <c r="UZJ2" s="447"/>
      <c r="UZK2" s="447"/>
      <c r="UZL2" s="447"/>
      <c r="UZM2" s="447"/>
      <c r="UZN2" s="447"/>
      <c r="UZO2" s="447"/>
      <c r="UZP2" s="447"/>
      <c r="UZQ2" s="447"/>
      <c r="UZR2" s="447"/>
      <c r="UZS2" s="447"/>
      <c r="UZT2" s="447"/>
      <c r="UZU2" s="447"/>
      <c r="UZV2" s="447"/>
      <c r="UZW2" s="447"/>
      <c r="UZX2" s="447"/>
      <c r="UZY2" s="447"/>
      <c r="UZZ2" s="447"/>
      <c r="VAA2" s="447"/>
      <c r="VAB2" s="447"/>
      <c r="VAC2" s="447"/>
      <c r="VAD2" s="447"/>
      <c r="VAE2" s="447"/>
      <c r="VAF2" s="447"/>
      <c r="VAG2" s="447"/>
      <c r="VAH2" s="447"/>
      <c r="VAI2" s="447"/>
      <c r="VAJ2" s="447"/>
      <c r="VAK2" s="447"/>
      <c r="VAL2" s="447"/>
      <c r="VAM2" s="447"/>
      <c r="VAN2" s="447"/>
      <c r="VAO2" s="447"/>
      <c r="VAP2" s="447"/>
      <c r="VAQ2" s="447"/>
      <c r="VAR2" s="447"/>
      <c r="VAS2" s="447"/>
      <c r="VAT2" s="447"/>
      <c r="VAU2" s="447"/>
      <c r="VAV2" s="447"/>
      <c r="VAW2" s="447"/>
      <c r="VAX2" s="447"/>
      <c r="VAY2" s="447"/>
      <c r="VAZ2" s="447"/>
      <c r="VBA2" s="447"/>
      <c r="VBB2" s="447"/>
      <c r="VBC2" s="447"/>
      <c r="VBD2" s="447"/>
      <c r="VBE2" s="447"/>
      <c r="VBF2" s="447"/>
      <c r="VBG2" s="447"/>
      <c r="VBH2" s="447"/>
      <c r="VBI2" s="447"/>
      <c r="VBJ2" s="447"/>
      <c r="VBK2" s="447"/>
      <c r="VBL2" s="447"/>
      <c r="VBM2" s="447"/>
      <c r="VBN2" s="447"/>
      <c r="VBO2" s="447"/>
      <c r="VBP2" s="447"/>
      <c r="VBQ2" s="447"/>
      <c r="VBR2" s="447"/>
      <c r="VBS2" s="447"/>
      <c r="VBT2" s="447"/>
      <c r="VBU2" s="447"/>
      <c r="VBV2" s="447"/>
      <c r="VBW2" s="447"/>
      <c r="VBX2" s="447"/>
      <c r="VBY2" s="447"/>
      <c r="VBZ2" s="447"/>
      <c r="VCA2" s="447"/>
      <c r="VCB2" s="447"/>
      <c r="VCC2" s="447"/>
      <c r="VCD2" s="447"/>
      <c r="VCE2" s="447"/>
      <c r="VCF2" s="447"/>
      <c r="VCG2" s="447"/>
      <c r="VCH2" s="447"/>
      <c r="VCI2" s="447"/>
      <c r="VCJ2" s="447"/>
      <c r="VCK2" s="447"/>
      <c r="VCL2" s="447"/>
      <c r="VCM2" s="447"/>
      <c r="VCN2" s="447"/>
      <c r="VCO2" s="447"/>
      <c r="VCP2" s="447"/>
      <c r="VCQ2" s="447"/>
      <c r="VCR2" s="447"/>
      <c r="VCS2" s="447"/>
      <c r="VCT2" s="447"/>
      <c r="VCU2" s="447"/>
      <c r="VCV2" s="447"/>
      <c r="VCW2" s="447"/>
      <c r="VCX2" s="447"/>
      <c r="VCY2" s="447"/>
      <c r="VCZ2" s="447"/>
      <c r="VDA2" s="447"/>
      <c r="VDB2" s="447"/>
      <c r="VDC2" s="447"/>
      <c r="VDD2" s="447"/>
      <c r="VDE2" s="447"/>
      <c r="VDF2" s="447"/>
      <c r="VDG2" s="447"/>
      <c r="VDH2" s="447"/>
      <c r="VDI2" s="447"/>
      <c r="VDJ2" s="447"/>
      <c r="VDK2" s="447"/>
      <c r="VDL2" s="447"/>
      <c r="VDM2" s="447"/>
      <c r="VDN2" s="447"/>
      <c r="VDO2" s="447"/>
      <c r="VDP2" s="447"/>
      <c r="VDQ2" s="447"/>
      <c r="VDR2" s="447"/>
      <c r="VDS2" s="447"/>
      <c r="VDT2" s="447"/>
      <c r="VDU2" s="447"/>
      <c r="VDV2" s="447"/>
      <c r="VDW2" s="447"/>
      <c r="VDX2" s="447"/>
      <c r="VDY2" s="447"/>
      <c r="VDZ2" s="447"/>
      <c r="VEA2" s="447"/>
      <c r="VEB2" s="447"/>
      <c r="VEC2" s="447"/>
      <c r="VED2" s="447"/>
      <c r="VEE2" s="447"/>
      <c r="VEF2" s="447"/>
      <c r="VEG2" s="447"/>
      <c r="VEH2" s="447"/>
      <c r="VEI2" s="447"/>
      <c r="VEJ2" s="447"/>
      <c r="VEK2" s="447"/>
      <c r="VEL2" s="447"/>
      <c r="VEM2" s="447"/>
      <c r="VEN2" s="447"/>
      <c r="VEO2" s="447"/>
      <c r="VEP2" s="447"/>
      <c r="VEQ2" s="447"/>
      <c r="VER2" s="447"/>
      <c r="VES2" s="447"/>
      <c r="VET2" s="447"/>
      <c r="VEU2" s="447"/>
      <c r="VEV2" s="447"/>
      <c r="VEW2" s="447"/>
      <c r="VEX2" s="447"/>
      <c r="VEY2" s="447"/>
      <c r="VEZ2" s="447"/>
      <c r="VFA2" s="447"/>
      <c r="VFB2" s="447"/>
      <c r="VFC2" s="447"/>
      <c r="VFD2" s="447"/>
      <c r="VFE2" s="447"/>
      <c r="VFF2" s="447"/>
      <c r="VFG2" s="447"/>
      <c r="VFH2" s="447"/>
      <c r="VFI2" s="447"/>
      <c r="VFJ2" s="447"/>
      <c r="VFK2" s="447"/>
      <c r="VFL2" s="447"/>
      <c r="VFM2" s="447"/>
      <c r="VFN2" s="447"/>
      <c r="VFO2" s="447"/>
      <c r="VFP2" s="447"/>
      <c r="VFQ2" s="447"/>
      <c r="VFR2" s="447"/>
      <c r="VFS2" s="447"/>
      <c r="VFT2" s="447"/>
      <c r="VFU2" s="447"/>
      <c r="VFV2" s="447"/>
      <c r="VFW2" s="447"/>
      <c r="VFX2" s="447"/>
      <c r="VFY2" s="447"/>
      <c r="VFZ2" s="447"/>
      <c r="VGA2" s="447"/>
      <c r="VGB2" s="447"/>
      <c r="VGC2" s="447"/>
      <c r="VGD2" s="447"/>
      <c r="VGE2" s="447"/>
      <c r="VGF2" s="447"/>
      <c r="VGG2" s="447"/>
      <c r="VGH2" s="447"/>
      <c r="VGI2" s="447"/>
      <c r="VGJ2" s="447"/>
      <c r="VGK2" s="447"/>
      <c r="VGL2" s="447"/>
      <c r="VGM2" s="447"/>
      <c r="VGN2" s="447"/>
      <c r="VGO2" s="447"/>
      <c r="VGP2" s="447"/>
      <c r="VGQ2" s="447"/>
      <c r="VGR2" s="447"/>
      <c r="VGS2" s="447"/>
      <c r="VGT2" s="447"/>
      <c r="VGU2" s="447"/>
      <c r="VGV2" s="447"/>
      <c r="VGW2" s="447"/>
      <c r="VGX2" s="447"/>
      <c r="VGY2" s="447"/>
      <c r="VGZ2" s="447"/>
      <c r="VHA2" s="447"/>
      <c r="VHB2" s="447"/>
      <c r="VHC2" s="447"/>
      <c r="VHD2" s="447"/>
      <c r="VHE2" s="447"/>
      <c r="VHF2" s="447"/>
      <c r="VHG2" s="447"/>
      <c r="VHH2" s="447"/>
      <c r="VHI2" s="447"/>
      <c r="VHJ2" s="447"/>
      <c r="VHK2" s="447"/>
      <c r="VHL2" s="447"/>
      <c r="VHM2" s="447"/>
      <c r="VHN2" s="447"/>
      <c r="VHO2" s="447"/>
      <c r="VHP2" s="447"/>
      <c r="VHQ2" s="447"/>
      <c r="VHR2" s="447"/>
      <c r="VHS2" s="447"/>
      <c r="VHT2" s="447"/>
      <c r="VHU2" s="447"/>
      <c r="VHV2" s="447"/>
      <c r="VHW2" s="447"/>
      <c r="VHX2" s="447"/>
      <c r="VHY2" s="447"/>
      <c r="VHZ2" s="447"/>
      <c r="VIA2" s="447"/>
      <c r="VIB2" s="447"/>
      <c r="VIC2" s="447"/>
      <c r="VID2" s="447"/>
      <c r="VIE2" s="447"/>
      <c r="VIF2" s="447"/>
      <c r="VIG2" s="447"/>
      <c r="VIH2" s="447"/>
      <c r="VII2" s="447"/>
      <c r="VIJ2" s="447"/>
      <c r="VIK2" s="447"/>
      <c r="VIL2" s="447"/>
      <c r="VIM2" s="447"/>
      <c r="VIN2" s="447"/>
      <c r="VIO2" s="447"/>
      <c r="VIP2" s="447"/>
      <c r="VIQ2" s="447"/>
      <c r="VIR2" s="447"/>
      <c r="VIS2" s="447"/>
      <c r="VIT2" s="447"/>
      <c r="VIU2" s="447"/>
      <c r="VIV2" s="447"/>
      <c r="VIW2" s="447"/>
      <c r="VIX2" s="447"/>
      <c r="VIY2" s="447"/>
      <c r="VIZ2" s="447"/>
      <c r="VJA2" s="447"/>
      <c r="VJB2" s="447"/>
      <c r="VJC2" s="447"/>
      <c r="VJD2" s="447"/>
      <c r="VJE2" s="447"/>
      <c r="VJF2" s="447"/>
      <c r="VJG2" s="447"/>
      <c r="VJH2" s="447"/>
      <c r="VJI2" s="447"/>
      <c r="VJJ2" s="447"/>
      <c r="VJK2" s="447"/>
      <c r="VJL2" s="447"/>
      <c r="VJM2" s="447"/>
      <c r="VJN2" s="447"/>
      <c r="VJO2" s="447"/>
      <c r="VJP2" s="447"/>
      <c r="VJQ2" s="447"/>
      <c r="VJR2" s="447"/>
      <c r="VJS2" s="447"/>
      <c r="VJT2" s="447"/>
      <c r="VJU2" s="447"/>
      <c r="VJV2" s="447"/>
      <c r="VJW2" s="447"/>
      <c r="VJX2" s="447"/>
      <c r="VJY2" s="447"/>
      <c r="VJZ2" s="447"/>
      <c r="VKA2" s="447"/>
      <c r="VKB2" s="447"/>
      <c r="VKC2" s="447"/>
      <c r="VKD2" s="447"/>
      <c r="VKE2" s="447"/>
      <c r="VKF2" s="447"/>
      <c r="VKG2" s="447"/>
      <c r="VKH2" s="447"/>
      <c r="VKI2" s="447"/>
      <c r="VKJ2" s="447"/>
      <c r="VKK2" s="447"/>
      <c r="VKL2" s="447"/>
      <c r="VKM2" s="447"/>
      <c r="VKN2" s="447"/>
      <c r="VKO2" s="447"/>
      <c r="VKP2" s="447"/>
      <c r="VKQ2" s="447"/>
      <c r="VKR2" s="447"/>
      <c r="VKS2" s="447"/>
      <c r="VKT2" s="447"/>
      <c r="VKU2" s="447"/>
      <c r="VKV2" s="447"/>
      <c r="VKW2" s="447"/>
      <c r="VKX2" s="447"/>
      <c r="VKY2" s="447"/>
      <c r="VKZ2" s="447"/>
      <c r="VLA2" s="447"/>
      <c r="VLB2" s="447"/>
      <c r="VLC2" s="447"/>
      <c r="VLD2" s="447"/>
      <c r="VLE2" s="447"/>
      <c r="VLF2" s="447"/>
      <c r="VLG2" s="447"/>
      <c r="VLH2" s="447"/>
      <c r="VLI2" s="447"/>
      <c r="VLJ2" s="447"/>
      <c r="VLK2" s="447"/>
      <c r="VLL2" s="447"/>
      <c r="VLM2" s="447"/>
      <c r="VLN2" s="447"/>
      <c r="VLO2" s="447"/>
      <c r="VLP2" s="447"/>
      <c r="VLQ2" s="447"/>
      <c r="VLR2" s="447"/>
      <c r="VLS2" s="447"/>
      <c r="VLT2" s="447"/>
      <c r="VLU2" s="447"/>
      <c r="VLV2" s="447"/>
      <c r="VLW2" s="447"/>
      <c r="VLX2" s="447"/>
      <c r="VLY2" s="447"/>
      <c r="VLZ2" s="447"/>
      <c r="VMA2" s="447"/>
      <c r="VMB2" s="447"/>
      <c r="VMC2" s="447"/>
      <c r="VMD2" s="447"/>
      <c r="VME2" s="447"/>
      <c r="VMF2" s="447"/>
      <c r="VMG2" s="447"/>
      <c r="VMH2" s="447"/>
      <c r="VMI2" s="447"/>
      <c r="VMJ2" s="447"/>
      <c r="VMK2" s="447"/>
      <c r="VML2" s="447"/>
      <c r="VMM2" s="447"/>
      <c r="VMN2" s="447"/>
      <c r="VMO2" s="447"/>
      <c r="VMP2" s="447"/>
      <c r="VMQ2" s="447"/>
      <c r="VMR2" s="447"/>
      <c r="VMS2" s="447"/>
      <c r="VMT2" s="447"/>
      <c r="VMU2" s="447"/>
      <c r="VMV2" s="447"/>
      <c r="VMW2" s="447"/>
      <c r="VMX2" s="447"/>
      <c r="VMY2" s="447"/>
      <c r="VMZ2" s="447"/>
      <c r="VNA2" s="447"/>
      <c r="VNB2" s="447"/>
      <c r="VNC2" s="447"/>
      <c r="VND2" s="447"/>
      <c r="VNE2" s="447"/>
      <c r="VNF2" s="447"/>
      <c r="VNG2" s="447"/>
      <c r="VNH2" s="447"/>
      <c r="VNI2" s="447"/>
      <c r="VNJ2" s="447"/>
      <c r="VNK2" s="447"/>
      <c r="VNL2" s="447"/>
      <c r="VNM2" s="447"/>
      <c r="VNN2" s="447"/>
      <c r="VNO2" s="447"/>
      <c r="VNP2" s="447"/>
      <c r="VNQ2" s="447"/>
      <c r="VNR2" s="447"/>
      <c r="VNS2" s="447"/>
      <c r="VNT2" s="447"/>
      <c r="VNU2" s="447"/>
      <c r="VNV2" s="447"/>
      <c r="VNW2" s="447"/>
      <c r="VNX2" s="447"/>
      <c r="VNY2" s="447"/>
      <c r="VNZ2" s="447"/>
      <c r="VOA2" s="447"/>
      <c r="VOB2" s="447"/>
      <c r="VOC2" s="447"/>
      <c r="VOD2" s="447"/>
      <c r="VOE2" s="447"/>
      <c r="VOF2" s="447"/>
      <c r="VOG2" s="447"/>
      <c r="VOH2" s="447"/>
      <c r="VOI2" s="447"/>
      <c r="VOJ2" s="447"/>
      <c r="VOK2" s="447"/>
      <c r="VOL2" s="447"/>
      <c r="VOM2" s="447"/>
      <c r="VON2" s="447"/>
      <c r="VOO2" s="447"/>
      <c r="VOP2" s="447"/>
      <c r="VOQ2" s="447"/>
      <c r="VOR2" s="447"/>
      <c r="VOS2" s="447"/>
      <c r="VOT2" s="447"/>
      <c r="VOU2" s="447"/>
      <c r="VOV2" s="447"/>
      <c r="VOW2" s="447"/>
      <c r="VOX2" s="447"/>
      <c r="VOY2" s="447"/>
      <c r="VOZ2" s="447"/>
      <c r="VPA2" s="447"/>
      <c r="VPB2" s="447"/>
      <c r="VPC2" s="447"/>
      <c r="VPD2" s="447"/>
      <c r="VPE2" s="447"/>
      <c r="VPF2" s="447"/>
      <c r="VPG2" s="447"/>
      <c r="VPH2" s="447"/>
      <c r="VPI2" s="447"/>
      <c r="VPJ2" s="447"/>
      <c r="VPK2" s="447"/>
      <c r="VPL2" s="447"/>
      <c r="VPM2" s="447"/>
      <c r="VPN2" s="447"/>
      <c r="VPO2" s="447"/>
      <c r="VPP2" s="447"/>
      <c r="VPQ2" s="447"/>
      <c r="VPR2" s="447"/>
      <c r="VPS2" s="447"/>
      <c r="VPT2" s="447"/>
      <c r="VPU2" s="447"/>
      <c r="VPV2" s="447"/>
      <c r="VPW2" s="447"/>
      <c r="VPX2" s="447"/>
      <c r="VPY2" s="447"/>
      <c r="VPZ2" s="447"/>
      <c r="VQA2" s="447"/>
      <c r="VQB2" s="447"/>
      <c r="VQC2" s="447"/>
      <c r="VQD2" s="447"/>
      <c r="VQE2" s="447"/>
      <c r="VQF2" s="447"/>
      <c r="VQG2" s="447"/>
      <c r="VQH2" s="447"/>
      <c r="VQI2" s="447"/>
      <c r="VQJ2" s="447"/>
      <c r="VQK2" s="447"/>
      <c r="VQL2" s="447"/>
      <c r="VQM2" s="447"/>
      <c r="VQN2" s="447"/>
      <c r="VQO2" s="447"/>
      <c r="VQP2" s="447"/>
      <c r="VQQ2" s="447"/>
      <c r="VQR2" s="447"/>
      <c r="VQS2" s="447"/>
      <c r="VQT2" s="447"/>
      <c r="VQU2" s="447"/>
      <c r="VQV2" s="447"/>
      <c r="VQW2" s="447"/>
      <c r="VQX2" s="447"/>
      <c r="VQY2" s="447"/>
      <c r="VQZ2" s="447"/>
      <c r="VRA2" s="447"/>
      <c r="VRB2" s="447"/>
      <c r="VRC2" s="447"/>
      <c r="VRD2" s="447"/>
      <c r="VRE2" s="447"/>
      <c r="VRF2" s="447"/>
      <c r="VRG2" s="447"/>
      <c r="VRH2" s="447"/>
      <c r="VRI2" s="447"/>
      <c r="VRJ2" s="447"/>
      <c r="VRK2" s="447"/>
      <c r="VRL2" s="447"/>
      <c r="VRM2" s="447"/>
      <c r="VRN2" s="447"/>
      <c r="VRO2" s="447"/>
      <c r="VRP2" s="447"/>
      <c r="VRQ2" s="447"/>
      <c r="VRR2" s="447"/>
      <c r="VRS2" s="447"/>
      <c r="VRT2" s="447"/>
      <c r="VRU2" s="447"/>
      <c r="VRV2" s="447"/>
      <c r="VRW2" s="447"/>
      <c r="VRX2" s="447"/>
      <c r="VRY2" s="447"/>
      <c r="VRZ2" s="447"/>
      <c r="VSA2" s="447"/>
      <c r="VSB2" s="447"/>
      <c r="VSC2" s="447"/>
      <c r="VSD2" s="447"/>
      <c r="VSE2" s="447"/>
      <c r="VSF2" s="447"/>
      <c r="VSG2" s="447"/>
      <c r="VSH2" s="447"/>
      <c r="VSI2" s="447"/>
      <c r="VSJ2" s="447"/>
      <c r="VSK2" s="447"/>
      <c r="VSL2" s="447"/>
      <c r="VSM2" s="447"/>
      <c r="VSN2" s="447"/>
      <c r="VSO2" s="447"/>
      <c r="VSP2" s="447"/>
      <c r="VSQ2" s="447"/>
      <c r="VSR2" s="447"/>
      <c r="VSS2" s="447"/>
      <c r="VST2" s="447"/>
      <c r="VSU2" s="447"/>
      <c r="VSV2" s="447"/>
      <c r="VSW2" s="447"/>
      <c r="VSX2" s="447"/>
      <c r="VSY2" s="447"/>
      <c r="VSZ2" s="447"/>
      <c r="VTA2" s="447"/>
      <c r="VTB2" s="447"/>
      <c r="VTC2" s="447"/>
      <c r="VTD2" s="447"/>
      <c r="VTE2" s="447"/>
      <c r="VTF2" s="447"/>
      <c r="VTG2" s="447"/>
      <c r="VTH2" s="447"/>
      <c r="VTI2" s="447"/>
      <c r="VTJ2" s="447"/>
      <c r="VTK2" s="447"/>
      <c r="VTL2" s="447"/>
      <c r="VTM2" s="447"/>
      <c r="VTN2" s="447"/>
      <c r="VTO2" s="447"/>
      <c r="VTP2" s="447"/>
      <c r="VTQ2" s="447"/>
      <c r="VTR2" s="447"/>
      <c r="VTS2" s="447"/>
      <c r="VTT2" s="447"/>
      <c r="VTU2" s="447"/>
      <c r="VTV2" s="447"/>
      <c r="VTW2" s="447"/>
      <c r="VTX2" s="447"/>
      <c r="VTY2" s="447"/>
      <c r="VTZ2" s="447"/>
      <c r="VUA2" s="447"/>
      <c r="VUB2" s="447"/>
      <c r="VUC2" s="447"/>
      <c r="VUD2" s="447"/>
      <c r="VUE2" s="447"/>
      <c r="VUF2" s="447"/>
      <c r="VUG2" s="447"/>
      <c r="VUH2" s="447"/>
      <c r="VUI2" s="447"/>
      <c r="VUJ2" s="447"/>
      <c r="VUK2" s="447"/>
      <c r="VUL2" s="447"/>
      <c r="VUM2" s="447"/>
      <c r="VUN2" s="447"/>
      <c r="VUO2" s="447"/>
      <c r="VUP2" s="447"/>
      <c r="VUQ2" s="447"/>
      <c r="VUR2" s="447"/>
      <c r="VUS2" s="447"/>
      <c r="VUT2" s="447"/>
      <c r="VUU2" s="447"/>
      <c r="VUV2" s="447"/>
      <c r="VUW2" s="447"/>
      <c r="VUX2" s="447"/>
      <c r="VUY2" s="447"/>
      <c r="VUZ2" s="447"/>
      <c r="VVA2" s="447"/>
      <c r="VVB2" s="447"/>
      <c r="VVC2" s="447"/>
      <c r="VVD2" s="447"/>
      <c r="VVE2" s="447"/>
      <c r="VVF2" s="447"/>
      <c r="VVG2" s="447"/>
      <c r="VVH2" s="447"/>
      <c r="VVI2" s="447"/>
      <c r="VVJ2" s="447"/>
      <c r="VVK2" s="447"/>
      <c r="VVL2" s="447"/>
      <c r="VVM2" s="447"/>
      <c r="VVN2" s="447"/>
      <c r="VVO2" s="447"/>
      <c r="VVP2" s="447"/>
      <c r="VVQ2" s="447"/>
      <c r="VVR2" s="447"/>
      <c r="VVS2" s="447"/>
      <c r="VVT2" s="447"/>
      <c r="VVU2" s="447"/>
      <c r="VVV2" s="447"/>
      <c r="VVW2" s="447"/>
      <c r="VVX2" s="447"/>
      <c r="VVY2" s="447"/>
      <c r="VVZ2" s="447"/>
      <c r="VWA2" s="447"/>
      <c r="VWB2" s="447"/>
      <c r="VWC2" s="447"/>
      <c r="VWD2" s="447"/>
      <c r="VWE2" s="447"/>
      <c r="VWF2" s="447"/>
      <c r="VWG2" s="447"/>
      <c r="VWH2" s="447"/>
      <c r="VWI2" s="447"/>
      <c r="VWJ2" s="447"/>
      <c r="VWK2" s="447"/>
      <c r="VWL2" s="447"/>
      <c r="VWM2" s="447"/>
      <c r="VWN2" s="447"/>
      <c r="VWO2" s="447"/>
      <c r="VWP2" s="447"/>
      <c r="VWQ2" s="447"/>
      <c r="VWR2" s="447"/>
      <c r="VWS2" s="447"/>
      <c r="VWT2" s="447"/>
      <c r="VWU2" s="447"/>
      <c r="VWV2" s="447"/>
      <c r="VWW2" s="447"/>
      <c r="VWX2" s="447"/>
      <c r="VWY2" s="447"/>
      <c r="VWZ2" s="447"/>
      <c r="VXA2" s="447"/>
      <c r="VXB2" s="447"/>
      <c r="VXC2" s="447"/>
      <c r="VXD2" s="447"/>
      <c r="VXE2" s="447"/>
      <c r="VXF2" s="447"/>
      <c r="VXG2" s="447"/>
      <c r="VXH2" s="447"/>
      <c r="VXI2" s="447"/>
      <c r="VXJ2" s="447"/>
      <c r="VXK2" s="447"/>
      <c r="VXL2" s="447"/>
      <c r="VXM2" s="447"/>
      <c r="VXN2" s="447"/>
      <c r="VXO2" s="447"/>
      <c r="VXP2" s="447"/>
      <c r="VXQ2" s="447"/>
      <c r="VXR2" s="447"/>
      <c r="VXS2" s="447"/>
      <c r="VXT2" s="447"/>
      <c r="VXU2" s="447"/>
      <c r="VXV2" s="447"/>
      <c r="VXW2" s="447"/>
      <c r="VXX2" s="447"/>
      <c r="VXY2" s="447"/>
      <c r="VXZ2" s="447"/>
      <c r="VYA2" s="447"/>
      <c r="VYB2" s="447"/>
      <c r="VYC2" s="447"/>
      <c r="VYD2" s="447"/>
      <c r="VYE2" s="447"/>
      <c r="VYF2" s="447"/>
      <c r="VYG2" s="447"/>
      <c r="VYH2" s="447"/>
      <c r="VYI2" s="447"/>
      <c r="VYJ2" s="447"/>
      <c r="VYK2" s="447"/>
      <c r="VYL2" s="447"/>
      <c r="VYM2" s="447"/>
      <c r="VYN2" s="447"/>
      <c r="VYO2" s="447"/>
      <c r="VYP2" s="447"/>
      <c r="VYQ2" s="447"/>
      <c r="VYR2" s="447"/>
      <c r="VYS2" s="447"/>
      <c r="VYT2" s="447"/>
      <c r="VYU2" s="447"/>
      <c r="VYV2" s="447"/>
      <c r="VYW2" s="447"/>
      <c r="VYX2" s="447"/>
      <c r="VYY2" s="447"/>
      <c r="VYZ2" s="447"/>
      <c r="VZA2" s="447"/>
      <c r="VZB2" s="447"/>
      <c r="VZC2" s="447"/>
      <c r="VZD2" s="447"/>
      <c r="VZE2" s="447"/>
      <c r="VZF2" s="447"/>
      <c r="VZG2" s="447"/>
      <c r="VZH2" s="447"/>
      <c r="VZI2" s="447"/>
      <c r="VZJ2" s="447"/>
      <c r="VZK2" s="447"/>
      <c r="VZL2" s="447"/>
      <c r="VZM2" s="447"/>
      <c r="VZN2" s="447"/>
      <c r="VZO2" s="447"/>
      <c r="VZP2" s="447"/>
      <c r="VZQ2" s="447"/>
      <c r="VZR2" s="447"/>
      <c r="VZS2" s="447"/>
      <c r="VZT2" s="447"/>
      <c r="VZU2" s="447"/>
      <c r="VZV2" s="447"/>
      <c r="VZW2" s="447"/>
      <c r="VZX2" s="447"/>
      <c r="VZY2" s="447"/>
      <c r="VZZ2" s="447"/>
      <c r="WAA2" s="447"/>
      <c r="WAB2" s="447"/>
      <c r="WAC2" s="447"/>
      <c r="WAD2" s="447"/>
      <c r="WAE2" s="447"/>
      <c r="WAF2" s="447"/>
      <c r="WAG2" s="447"/>
      <c r="WAH2" s="447"/>
      <c r="WAI2" s="447"/>
      <c r="WAJ2" s="447"/>
      <c r="WAK2" s="447"/>
      <c r="WAL2" s="447"/>
      <c r="WAM2" s="447"/>
      <c r="WAN2" s="447"/>
      <c r="WAO2" s="447"/>
      <c r="WAP2" s="447"/>
      <c r="WAQ2" s="447"/>
      <c r="WAR2" s="447"/>
      <c r="WAS2" s="447"/>
      <c r="WAT2" s="447"/>
      <c r="WAU2" s="447"/>
      <c r="WAV2" s="447"/>
      <c r="WAW2" s="447"/>
      <c r="WAX2" s="447"/>
      <c r="WAY2" s="447"/>
      <c r="WAZ2" s="447"/>
      <c r="WBA2" s="447"/>
      <c r="WBB2" s="447"/>
      <c r="WBC2" s="447"/>
      <c r="WBD2" s="447"/>
      <c r="WBE2" s="447"/>
      <c r="WBF2" s="447"/>
      <c r="WBG2" s="447"/>
      <c r="WBH2" s="447"/>
      <c r="WBI2" s="447"/>
      <c r="WBJ2" s="447"/>
      <c r="WBK2" s="447"/>
      <c r="WBL2" s="447"/>
      <c r="WBM2" s="447"/>
      <c r="WBN2" s="447"/>
      <c r="WBO2" s="447"/>
      <c r="WBP2" s="447"/>
      <c r="WBQ2" s="447"/>
      <c r="WBR2" s="447"/>
      <c r="WBS2" s="447"/>
      <c r="WBT2" s="447"/>
      <c r="WBU2" s="447"/>
      <c r="WBV2" s="447"/>
      <c r="WBW2" s="447"/>
      <c r="WBX2" s="447"/>
      <c r="WBY2" s="447"/>
      <c r="WBZ2" s="447"/>
      <c r="WCA2" s="447"/>
      <c r="WCB2" s="447"/>
      <c r="WCC2" s="447"/>
      <c r="WCD2" s="447"/>
      <c r="WCE2" s="447"/>
      <c r="WCF2" s="447"/>
      <c r="WCG2" s="447"/>
      <c r="WCH2" s="447"/>
      <c r="WCI2" s="447"/>
      <c r="WCJ2" s="447"/>
      <c r="WCK2" s="447"/>
      <c r="WCL2" s="447"/>
      <c r="WCM2" s="447"/>
      <c r="WCN2" s="447"/>
      <c r="WCO2" s="447"/>
      <c r="WCP2" s="447"/>
      <c r="WCQ2" s="447"/>
      <c r="WCR2" s="447"/>
      <c r="WCS2" s="447"/>
      <c r="WCT2" s="447"/>
      <c r="WCU2" s="447"/>
      <c r="WCV2" s="447"/>
      <c r="WCW2" s="447"/>
      <c r="WCX2" s="447"/>
      <c r="WCY2" s="447"/>
      <c r="WCZ2" s="447"/>
      <c r="WDA2" s="447"/>
      <c r="WDB2" s="447"/>
      <c r="WDC2" s="447"/>
      <c r="WDD2" s="447"/>
      <c r="WDE2" s="447"/>
      <c r="WDF2" s="447"/>
      <c r="WDG2" s="447"/>
      <c r="WDH2" s="447"/>
      <c r="WDI2" s="447"/>
      <c r="WDJ2" s="447"/>
      <c r="WDK2" s="447"/>
      <c r="WDL2" s="447"/>
      <c r="WDM2" s="447"/>
      <c r="WDN2" s="447"/>
      <c r="WDO2" s="447"/>
      <c r="WDP2" s="447"/>
      <c r="WDQ2" s="447"/>
      <c r="WDR2" s="447"/>
      <c r="WDS2" s="447"/>
      <c r="WDT2" s="447"/>
      <c r="WDU2" s="447"/>
      <c r="WDV2" s="447"/>
      <c r="WDW2" s="447"/>
      <c r="WDX2" s="447"/>
      <c r="WDY2" s="447"/>
      <c r="WDZ2" s="447"/>
      <c r="WEA2" s="447"/>
      <c r="WEB2" s="447"/>
      <c r="WEC2" s="447"/>
      <c r="WED2" s="447"/>
      <c r="WEE2" s="447"/>
      <c r="WEF2" s="447"/>
      <c r="WEG2" s="447"/>
      <c r="WEH2" s="447"/>
      <c r="WEI2" s="447"/>
      <c r="WEJ2" s="447"/>
      <c r="WEK2" s="447"/>
      <c r="WEL2" s="447"/>
      <c r="WEM2" s="447"/>
      <c r="WEN2" s="447"/>
      <c r="WEO2" s="447"/>
      <c r="WEP2" s="447"/>
      <c r="WEQ2" s="447"/>
      <c r="WER2" s="447"/>
      <c r="WES2" s="447"/>
      <c r="WET2" s="447"/>
      <c r="WEU2" s="447"/>
      <c r="WEV2" s="447"/>
      <c r="WEW2" s="447"/>
      <c r="WEX2" s="447"/>
      <c r="WEY2" s="447"/>
      <c r="WEZ2" s="447"/>
      <c r="WFA2" s="447"/>
      <c r="WFB2" s="447"/>
      <c r="WFC2" s="447"/>
      <c r="WFD2" s="447"/>
      <c r="WFE2" s="447"/>
      <c r="WFF2" s="447"/>
      <c r="WFG2" s="447"/>
      <c r="WFH2" s="447"/>
      <c r="WFI2" s="447"/>
      <c r="WFJ2" s="447"/>
      <c r="WFK2" s="447"/>
      <c r="WFL2" s="447"/>
      <c r="WFM2" s="447"/>
      <c r="WFN2" s="447"/>
      <c r="WFO2" s="447"/>
      <c r="WFP2" s="447"/>
      <c r="WFQ2" s="447"/>
      <c r="WFR2" s="447"/>
      <c r="WFS2" s="447"/>
      <c r="WFT2" s="447"/>
      <c r="WFU2" s="447"/>
      <c r="WFV2" s="447"/>
      <c r="WFW2" s="447"/>
      <c r="WFX2" s="447"/>
      <c r="WFY2" s="447"/>
      <c r="WFZ2" s="447"/>
      <c r="WGA2" s="447"/>
      <c r="WGB2" s="447"/>
      <c r="WGC2" s="447"/>
      <c r="WGD2" s="447"/>
      <c r="WGE2" s="447"/>
      <c r="WGF2" s="447"/>
      <c r="WGG2" s="447"/>
      <c r="WGH2" s="447"/>
      <c r="WGI2" s="447"/>
      <c r="WGJ2" s="447"/>
      <c r="WGK2" s="447"/>
      <c r="WGL2" s="447"/>
      <c r="WGM2" s="447"/>
      <c r="WGN2" s="447"/>
      <c r="WGO2" s="447"/>
      <c r="WGP2" s="447"/>
      <c r="WGQ2" s="447"/>
      <c r="WGR2" s="447"/>
      <c r="WGS2" s="447"/>
      <c r="WGT2" s="447"/>
      <c r="WGU2" s="447"/>
      <c r="WGV2" s="447"/>
      <c r="WGW2" s="447"/>
      <c r="WGX2" s="447"/>
      <c r="WGY2" s="447"/>
      <c r="WGZ2" s="447"/>
      <c r="WHA2" s="447"/>
      <c r="WHB2" s="447"/>
      <c r="WHC2" s="447"/>
      <c r="WHD2" s="447"/>
      <c r="WHE2" s="447"/>
      <c r="WHF2" s="447"/>
      <c r="WHG2" s="447"/>
      <c r="WHH2" s="447"/>
      <c r="WHI2" s="447"/>
      <c r="WHJ2" s="447"/>
      <c r="WHK2" s="447"/>
      <c r="WHL2" s="447"/>
      <c r="WHM2" s="447"/>
      <c r="WHN2" s="447"/>
      <c r="WHO2" s="447"/>
      <c r="WHP2" s="447"/>
      <c r="WHQ2" s="447"/>
      <c r="WHR2" s="447"/>
      <c r="WHS2" s="447"/>
      <c r="WHT2" s="447"/>
      <c r="WHU2" s="447"/>
      <c r="WHV2" s="447"/>
      <c r="WHW2" s="447"/>
      <c r="WHX2" s="447"/>
      <c r="WHY2" s="447"/>
      <c r="WHZ2" s="447"/>
      <c r="WIA2" s="447"/>
      <c r="WIB2" s="447"/>
      <c r="WIC2" s="447"/>
      <c r="WID2" s="447"/>
      <c r="WIE2" s="447"/>
      <c r="WIF2" s="447"/>
      <c r="WIG2" s="447"/>
      <c r="WIH2" s="447"/>
      <c r="WII2" s="447"/>
      <c r="WIJ2" s="447"/>
      <c r="WIK2" s="447"/>
      <c r="WIL2" s="447"/>
      <c r="WIM2" s="447"/>
      <c r="WIN2" s="447"/>
      <c r="WIO2" s="447"/>
      <c r="WIP2" s="447"/>
      <c r="WIQ2" s="447"/>
      <c r="WIR2" s="447"/>
      <c r="WIS2" s="447"/>
      <c r="WIT2" s="447"/>
      <c r="WIU2" s="447"/>
      <c r="WIV2" s="447"/>
      <c r="WIW2" s="447"/>
      <c r="WIX2" s="447"/>
      <c r="WIY2" s="447"/>
      <c r="WIZ2" s="447"/>
      <c r="WJA2" s="447"/>
      <c r="WJB2" s="447"/>
      <c r="WJC2" s="447"/>
      <c r="WJD2" s="447"/>
      <c r="WJE2" s="447"/>
      <c r="WJF2" s="447"/>
      <c r="WJG2" s="447"/>
      <c r="WJH2" s="447"/>
      <c r="WJI2" s="447"/>
      <c r="WJJ2" s="447"/>
      <c r="WJK2" s="447"/>
      <c r="WJL2" s="447"/>
      <c r="WJM2" s="447"/>
      <c r="WJN2" s="447"/>
      <c r="WJO2" s="447"/>
      <c r="WJP2" s="447"/>
      <c r="WJQ2" s="447"/>
      <c r="WJR2" s="447"/>
      <c r="WJS2" s="447"/>
      <c r="WJT2" s="447"/>
      <c r="WJU2" s="447"/>
      <c r="WJV2" s="447"/>
      <c r="WJW2" s="447"/>
      <c r="WJX2" s="447"/>
      <c r="WJY2" s="447"/>
      <c r="WJZ2" s="447"/>
      <c r="WKA2" s="447"/>
      <c r="WKB2" s="447"/>
      <c r="WKC2" s="447"/>
      <c r="WKD2" s="447"/>
      <c r="WKE2" s="447"/>
      <c r="WKF2" s="447"/>
      <c r="WKG2" s="447"/>
      <c r="WKH2" s="447"/>
      <c r="WKI2" s="447"/>
      <c r="WKJ2" s="447"/>
      <c r="WKK2" s="447"/>
      <c r="WKL2" s="447"/>
      <c r="WKM2" s="447"/>
      <c r="WKN2" s="447"/>
      <c r="WKO2" s="447"/>
      <c r="WKP2" s="447"/>
      <c r="WKQ2" s="447"/>
      <c r="WKR2" s="447"/>
      <c r="WKS2" s="447"/>
      <c r="WKT2" s="447"/>
      <c r="WKU2" s="447"/>
      <c r="WKV2" s="447"/>
      <c r="WKW2" s="447"/>
      <c r="WKX2" s="447"/>
      <c r="WKY2" s="447"/>
      <c r="WKZ2" s="447"/>
      <c r="WLA2" s="447"/>
      <c r="WLB2" s="447"/>
      <c r="WLC2" s="447"/>
      <c r="WLD2" s="447"/>
      <c r="WLE2" s="447"/>
      <c r="WLF2" s="447"/>
      <c r="WLG2" s="447"/>
      <c r="WLH2" s="447"/>
      <c r="WLI2" s="447"/>
      <c r="WLJ2" s="447"/>
      <c r="WLK2" s="447"/>
      <c r="WLL2" s="447"/>
      <c r="WLM2" s="447"/>
      <c r="WLN2" s="447"/>
      <c r="WLO2" s="447"/>
      <c r="WLP2" s="447"/>
      <c r="WLQ2" s="447"/>
      <c r="WLR2" s="447"/>
      <c r="WLS2" s="447"/>
      <c r="WLT2" s="447"/>
      <c r="WLU2" s="447"/>
      <c r="WLV2" s="447"/>
      <c r="WLW2" s="447"/>
      <c r="WLX2" s="447"/>
      <c r="WLY2" s="447"/>
      <c r="WLZ2" s="447"/>
      <c r="WMA2" s="447"/>
      <c r="WMB2" s="447"/>
      <c r="WMC2" s="447"/>
      <c r="WMD2" s="447"/>
      <c r="WME2" s="447"/>
      <c r="WMF2" s="447"/>
      <c r="WMG2" s="447"/>
      <c r="WMH2" s="447"/>
      <c r="WMI2" s="447"/>
      <c r="WMJ2" s="447"/>
      <c r="WMK2" s="447"/>
      <c r="WML2" s="447"/>
      <c r="WMM2" s="447"/>
      <c r="WMN2" s="447"/>
      <c r="WMO2" s="447"/>
      <c r="WMP2" s="447"/>
      <c r="WMQ2" s="447"/>
      <c r="WMR2" s="447"/>
      <c r="WMS2" s="447"/>
      <c r="WMT2" s="447"/>
      <c r="WMU2" s="447"/>
      <c r="WMV2" s="447"/>
      <c r="WMW2" s="447"/>
      <c r="WMX2" s="447"/>
      <c r="WMY2" s="447"/>
      <c r="WMZ2" s="447"/>
      <c r="WNA2" s="447"/>
      <c r="WNB2" s="447"/>
      <c r="WNC2" s="447"/>
      <c r="WND2" s="447"/>
      <c r="WNE2" s="447"/>
      <c r="WNF2" s="447"/>
      <c r="WNG2" s="447"/>
      <c r="WNH2" s="447"/>
      <c r="WNI2" s="447"/>
      <c r="WNJ2" s="447"/>
      <c r="WNK2" s="447"/>
      <c r="WNL2" s="447"/>
      <c r="WNM2" s="447"/>
      <c r="WNN2" s="447"/>
      <c r="WNO2" s="447"/>
      <c r="WNP2" s="447"/>
      <c r="WNQ2" s="447"/>
      <c r="WNR2" s="447"/>
      <c r="WNS2" s="447"/>
      <c r="WNT2" s="447"/>
      <c r="WNU2" s="447"/>
      <c r="WNV2" s="447"/>
      <c r="WNW2" s="447"/>
      <c r="WNX2" s="447"/>
      <c r="WNY2" s="447"/>
      <c r="WNZ2" s="447"/>
      <c r="WOA2" s="447"/>
      <c r="WOB2" s="447"/>
      <c r="WOC2" s="447"/>
      <c r="WOD2" s="447"/>
      <c r="WOE2" s="447"/>
      <c r="WOF2" s="447"/>
      <c r="WOG2" s="447"/>
      <c r="WOH2" s="447"/>
      <c r="WOI2" s="447"/>
      <c r="WOJ2" s="447"/>
      <c r="WOK2" s="447"/>
      <c r="WOL2" s="447"/>
      <c r="WOM2" s="447"/>
      <c r="WON2" s="447"/>
      <c r="WOO2" s="447"/>
      <c r="WOP2" s="447"/>
      <c r="WOQ2" s="447"/>
      <c r="WOR2" s="447"/>
      <c r="WOS2" s="447"/>
      <c r="WOT2" s="447"/>
      <c r="WOU2" s="447"/>
      <c r="WOV2" s="447"/>
      <c r="WOW2" s="447"/>
      <c r="WOX2" s="447"/>
      <c r="WOY2" s="447"/>
      <c r="WOZ2" s="447"/>
      <c r="WPA2" s="447"/>
      <c r="WPB2" s="447"/>
      <c r="WPC2" s="447"/>
      <c r="WPD2" s="447"/>
      <c r="WPE2" s="447"/>
      <c r="WPF2" s="447"/>
      <c r="WPG2" s="447"/>
      <c r="WPH2" s="447"/>
      <c r="WPI2" s="447"/>
      <c r="WPJ2" s="447"/>
      <c r="WPK2" s="447"/>
      <c r="WPL2" s="447"/>
      <c r="WPM2" s="447"/>
      <c r="WPN2" s="447"/>
      <c r="WPO2" s="447"/>
      <c r="WPP2" s="447"/>
      <c r="WPQ2" s="447"/>
      <c r="WPR2" s="447"/>
      <c r="WPS2" s="447"/>
      <c r="WPT2" s="447"/>
      <c r="WPU2" s="447"/>
      <c r="WPV2" s="447"/>
      <c r="WPW2" s="447"/>
      <c r="WPX2" s="447"/>
      <c r="WPY2" s="447"/>
      <c r="WPZ2" s="447"/>
      <c r="WQA2" s="447"/>
      <c r="WQB2" s="447"/>
      <c r="WQC2" s="447"/>
      <c r="WQD2" s="447"/>
      <c r="WQE2" s="447"/>
      <c r="WQF2" s="447"/>
      <c r="WQG2" s="447"/>
      <c r="WQH2" s="447"/>
      <c r="WQI2" s="447"/>
      <c r="WQJ2" s="447"/>
      <c r="WQK2" s="447"/>
      <c r="WQL2" s="447"/>
      <c r="WQM2" s="447"/>
      <c r="WQN2" s="447"/>
      <c r="WQO2" s="447"/>
      <c r="WQP2" s="447"/>
      <c r="WQQ2" s="447"/>
      <c r="WQR2" s="447"/>
      <c r="WQS2" s="447"/>
      <c r="WQT2" s="447"/>
      <c r="WQU2" s="447"/>
      <c r="WQV2" s="447"/>
      <c r="WQW2" s="447"/>
      <c r="WQX2" s="447"/>
      <c r="WQY2" s="447"/>
      <c r="WQZ2" s="447"/>
      <c r="WRA2" s="447"/>
      <c r="WRB2" s="447"/>
      <c r="WRC2" s="447"/>
      <c r="WRD2" s="447"/>
      <c r="WRE2" s="447"/>
      <c r="WRF2" s="447"/>
      <c r="WRG2" s="447"/>
      <c r="WRH2" s="447"/>
      <c r="WRI2" s="447"/>
      <c r="WRJ2" s="447"/>
      <c r="WRK2" s="447"/>
      <c r="WRL2" s="447"/>
      <c r="WRM2" s="447"/>
      <c r="WRN2" s="447"/>
      <c r="WRO2" s="447"/>
      <c r="WRP2" s="447"/>
      <c r="WRQ2" s="447"/>
      <c r="WRR2" s="447"/>
      <c r="WRS2" s="447"/>
      <c r="WRT2" s="447"/>
      <c r="WRU2" s="447"/>
      <c r="WRV2" s="447"/>
      <c r="WRW2" s="447"/>
      <c r="WRX2" s="447"/>
      <c r="WRY2" s="447"/>
      <c r="WRZ2" s="447"/>
      <c r="WSA2" s="447"/>
      <c r="WSB2" s="447"/>
      <c r="WSC2" s="447"/>
      <c r="WSD2" s="447"/>
      <c r="WSE2" s="447"/>
      <c r="WSF2" s="447"/>
      <c r="WSG2" s="447"/>
      <c r="WSH2" s="447"/>
      <c r="WSI2" s="447"/>
      <c r="WSJ2" s="447"/>
      <c r="WSK2" s="447"/>
      <c r="WSL2" s="447"/>
      <c r="WSM2" s="447"/>
      <c r="WSN2" s="447"/>
      <c r="WSO2" s="447"/>
      <c r="WSP2" s="447"/>
      <c r="WSQ2" s="447"/>
      <c r="WSR2" s="447"/>
      <c r="WSS2" s="447"/>
      <c r="WST2" s="447"/>
      <c r="WSU2" s="447"/>
      <c r="WSV2" s="447"/>
      <c r="WSW2" s="447"/>
      <c r="WSX2" s="447"/>
      <c r="WSY2" s="447"/>
      <c r="WSZ2" s="447"/>
      <c r="WTA2" s="447"/>
      <c r="WTB2" s="447"/>
      <c r="WTC2" s="447"/>
      <c r="WTD2" s="447"/>
      <c r="WTE2" s="447"/>
      <c r="WTF2" s="447"/>
      <c r="WTG2" s="447"/>
      <c r="WTH2" s="447"/>
      <c r="WTI2" s="447"/>
      <c r="WTJ2" s="447"/>
      <c r="WTK2" s="447"/>
      <c r="WTL2" s="447"/>
      <c r="WTM2" s="447"/>
      <c r="WTN2" s="447"/>
      <c r="WTO2" s="447"/>
      <c r="WTP2" s="447"/>
      <c r="WTQ2" s="447"/>
      <c r="WTR2" s="447"/>
      <c r="WTS2" s="447"/>
      <c r="WTT2" s="447"/>
      <c r="WTU2" s="447"/>
      <c r="WTV2" s="447"/>
      <c r="WTW2" s="447"/>
      <c r="WTX2" s="447"/>
      <c r="WTY2" s="447"/>
      <c r="WTZ2" s="447"/>
      <c r="WUA2" s="447"/>
      <c r="WUB2" s="447"/>
      <c r="WUC2" s="447"/>
      <c r="WUD2" s="447"/>
      <c r="WUE2" s="447"/>
      <c r="WUF2" s="447"/>
      <c r="WUG2" s="447"/>
      <c r="WUH2" s="447"/>
      <c r="WUI2" s="447"/>
      <c r="WUJ2" s="447"/>
      <c r="WUK2" s="447"/>
      <c r="WUL2" s="447"/>
      <c r="WUM2" s="447"/>
      <c r="WUN2" s="447"/>
      <c r="WUO2" s="447"/>
      <c r="WUP2" s="447"/>
      <c r="WUQ2" s="447"/>
      <c r="WUR2" s="447"/>
      <c r="WUS2" s="447"/>
      <c r="WUT2" s="447"/>
      <c r="WUU2" s="447"/>
      <c r="WUV2" s="447"/>
      <c r="WUW2" s="447"/>
      <c r="WUX2" s="447"/>
      <c r="WUY2" s="447"/>
      <c r="WUZ2" s="447"/>
      <c r="WVA2" s="447"/>
      <c r="WVB2" s="447"/>
      <c r="WVC2" s="447"/>
      <c r="WVD2" s="447"/>
      <c r="WVE2" s="447"/>
      <c r="WVF2" s="447"/>
      <c r="WVG2" s="447"/>
      <c r="WVH2" s="447"/>
      <c r="WVI2" s="447"/>
      <c r="WVJ2" s="447"/>
      <c r="WVK2" s="447"/>
      <c r="WVL2" s="447"/>
      <c r="WVM2" s="447"/>
      <c r="WVN2" s="447"/>
      <c r="WVO2" s="447"/>
      <c r="WVP2" s="447"/>
      <c r="WVQ2" s="447"/>
      <c r="WVR2" s="447"/>
      <c r="WVS2" s="447"/>
      <c r="WVT2" s="447"/>
      <c r="WVU2" s="447"/>
      <c r="WVV2" s="447"/>
      <c r="WVW2" s="447"/>
      <c r="WVX2" s="447"/>
      <c r="WVY2" s="447"/>
      <c r="WVZ2" s="447"/>
      <c r="WWA2" s="447"/>
      <c r="WWB2" s="447"/>
      <c r="WWC2" s="447"/>
      <c r="WWD2" s="447"/>
      <c r="WWE2" s="447"/>
      <c r="WWF2" s="447"/>
      <c r="WWG2" s="447"/>
      <c r="WWH2" s="447"/>
      <c r="WWI2" s="447"/>
      <c r="WWJ2" s="447"/>
      <c r="WWK2" s="447"/>
      <c r="WWL2" s="447"/>
      <c r="WWM2" s="447"/>
      <c r="WWN2" s="447"/>
      <c r="WWO2" s="447"/>
      <c r="WWP2" s="447"/>
      <c r="WWQ2" s="447"/>
      <c r="WWR2" s="447"/>
      <c r="WWS2" s="447"/>
      <c r="WWT2" s="447"/>
      <c r="WWU2" s="447"/>
      <c r="WWV2" s="447"/>
      <c r="WWW2" s="447"/>
      <c r="WWX2" s="447"/>
      <c r="WWY2" s="447"/>
      <c r="WWZ2" s="447"/>
      <c r="WXA2" s="447"/>
      <c r="WXB2" s="447"/>
      <c r="WXC2" s="447"/>
      <c r="WXD2" s="447"/>
      <c r="WXE2" s="447"/>
      <c r="WXF2" s="447"/>
      <c r="WXG2" s="447"/>
      <c r="WXH2" s="447"/>
      <c r="WXI2" s="447"/>
      <c r="WXJ2" s="447"/>
      <c r="WXK2" s="447"/>
      <c r="WXL2" s="447"/>
      <c r="WXM2" s="447"/>
      <c r="WXN2" s="447"/>
      <c r="WXO2" s="447"/>
      <c r="WXP2" s="447"/>
      <c r="WXQ2" s="447"/>
      <c r="WXR2" s="447"/>
      <c r="WXS2" s="447"/>
      <c r="WXT2" s="447"/>
      <c r="WXU2" s="447"/>
      <c r="WXV2" s="447"/>
      <c r="WXW2" s="447"/>
      <c r="WXX2" s="447"/>
      <c r="WXY2" s="447"/>
      <c r="WXZ2" s="447"/>
      <c r="WYA2" s="447"/>
      <c r="WYB2" s="447"/>
      <c r="WYC2" s="447"/>
      <c r="WYD2" s="447"/>
      <c r="WYE2" s="447"/>
      <c r="WYF2" s="447"/>
      <c r="WYG2" s="447"/>
      <c r="WYH2" s="447"/>
      <c r="WYI2" s="447"/>
      <c r="WYJ2" s="447"/>
      <c r="WYK2" s="447"/>
      <c r="WYL2" s="447"/>
      <c r="WYM2" s="447"/>
      <c r="WYN2" s="447"/>
      <c r="WYO2" s="447"/>
      <c r="WYP2" s="447"/>
      <c r="WYQ2" s="447"/>
      <c r="WYR2" s="447"/>
      <c r="WYS2" s="447"/>
      <c r="WYT2" s="447"/>
      <c r="WYU2" s="447"/>
      <c r="WYV2" s="447"/>
      <c r="WYW2" s="447"/>
      <c r="WYX2" s="447"/>
      <c r="WYY2" s="447"/>
      <c r="WYZ2" s="447"/>
      <c r="WZA2" s="447"/>
      <c r="WZB2" s="447"/>
      <c r="WZC2" s="447"/>
      <c r="WZD2" s="447"/>
      <c r="WZE2" s="447"/>
      <c r="WZF2" s="447"/>
      <c r="WZG2" s="447"/>
      <c r="WZH2" s="447"/>
      <c r="WZI2" s="447"/>
      <c r="WZJ2" s="447"/>
      <c r="WZK2" s="447"/>
      <c r="WZL2" s="447"/>
      <c r="WZM2" s="447"/>
      <c r="WZN2" s="447"/>
      <c r="WZO2" s="447"/>
      <c r="WZP2" s="447"/>
      <c r="WZQ2" s="447"/>
      <c r="WZR2" s="447"/>
      <c r="WZS2" s="447"/>
      <c r="WZT2" s="447"/>
      <c r="WZU2" s="447"/>
      <c r="WZV2" s="447"/>
      <c r="WZW2" s="447"/>
      <c r="WZX2" s="447"/>
      <c r="WZY2" s="447"/>
      <c r="WZZ2" s="447"/>
      <c r="XAA2" s="447"/>
      <c r="XAB2" s="447"/>
      <c r="XAC2" s="447"/>
      <c r="XAD2" s="447"/>
      <c r="XAE2" s="447"/>
      <c r="XAF2" s="447"/>
      <c r="XAG2" s="447"/>
      <c r="XAH2" s="447"/>
      <c r="XAI2" s="447"/>
      <c r="XAJ2" s="447"/>
      <c r="XAK2" s="447"/>
      <c r="XAL2" s="447"/>
      <c r="XAM2" s="447"/>
      <c r="XAN2" s="447"/>
      <c r="XAO2" s="447"/>
      <c r="XAP2" s="447"/>
      <c r="XAQ2" s="447"/>
      <c r="XAR2" s="447"/>
      <c r="XAS2" s="447"/>
      <c r="XAT2" s="447"/>
      <c r="XAU2" s="447"/>
      <c r="XAV2" s="447"/>
      <c r="XAW2" s="447"/>
      <c r="XAX2" s="447"/>
      <c r="XAY2" s="447"/>
      <c r="XAZ2" s="447"/>
      <c r="XBA2" s="447"/>
      <c r="XBB2" s="447"/>
      <c r="XBC2" s="447"/>
      <c r="XBD2" s="447"/>
      <c r="XBE2" s="447"/>
      <c r="XBF2" s="447"/>
      <c r="XBG2" s="447"/>
      <c r="XBH2" s="447"/>
      <c r="XBI2" s="447"/>
      <c r="XBJ2" s="447"/>
      <c r="XBK2" s="447"/>
      <c r="XBL2" s="447"/>
      <c r="XBM2" s="447"/>
      <c r="XBN2" s="447"/>
      <c r="XBO2" s="447"/>
      <c r="XBP2" s="447"/>
      <c r="XBQ2" s="447"/>
      <c r="XBR2" s="447"/>
      <c r="XBS2" s="447"/>
      <c r="XBT2" s="447"/>
      <c r="XBU2" s="447"/>
      <c r="XBV2" s="447"/>
      <c r="XBW2" s="447"/>
      <c r="XBX2" s="447"/>
      <c r="XBY2" s="447"/>
      <c r="XBZ2" s="447"/>
      <c r="XCA2" s="447"/>
      <c r="XCB2" s="447"/>
      <c r="XCC2" s="447"/>
      <c r="XCD2" s="447"/>
      <c r="XCE2" s="447"/>
      <c r="XCF2" s="447"/>
      <c r="XCG2" s="447"/>
      <c r="XCH2" s="447"/>
      <c r="XCI2" s="447"/>
      <c r="XCJ2" s="447"/>
      <c r="XCK2" s="447"/>
      <c r="XCL2" s="447"/>
      <c r="XCM2" s="447"/>
      <c r="XCN2" s="447"/>
      <c r="XCO2" s="447"/>
      <c r="XCP2" s="447"/>
      <c r="XCQ2" s="447"/>
      <c r="XCR2" s="447"/>
      <c r="XCS2" s="447"/>
      <c r="XCT2" s="447"/>
      <c r="XCU2" s="447"/>
      <c r="XCV2" s="447"/>
      <c r="XCW2" s="447"/>
      <c r="XCX2" s="447"/>
      <c r="XCY2" s="447"/>
      <c r="XCZ2" s="447"/>
      <c r="XDA2" s="447"/>
      <c r="XDB2" s="447"/>
      <c r="XDC2" s="447"/>
      <c r="XDD2" s="447"/>
      <c r="XDE2" s="447"/>
      <c r="XDF2" s="447"/>
      <c r="XDG2" s="447"/>
      <c r="XDH2" s="447"/>
      <c r="XDI2" s="447"/>
      <c r="XDJ2" s="447"/>
      <c r="XDK2" s="447"/>
      <c r="XDL2" s="447"/>
      <c r="XDM2" s="447"/>
      <c r="XDN2" s="447"/>
      <c r="XDO2" s="447"/>
      <c r="XDP2" s="447"/>
      <c r="XDQ2" s="447"/>
      <c r="XDR2" s="447"/>
      <c r="XDS2" s="447"/>
      <c r="XDT2" s="447"/>
      <c r="XDU2" s="447"/>
      <c r="XDV2" s="447"/>
      <c r="XDW2" s="447"/>
      <c r="XDX2" s="447"/>
      <c r="XDY2" s="447"/>
      <c r="XDZ2" s="447"/>
      <c r="XEA2" s="447"/>
      <c r="XEB2" s="447"/>
      <c r="XEC2" s="447"/>
      <c r="XED2" s="447"/>
      <c r="XEE2" s="447"/>
      <c r="XEF2" s="447"/>
      <c r="XEG2" s="447"/>
      <c r="XEH2" s="447"/>
      <c r="XEI2" s="447"/>
      <c r="XEJ2" s="447"/>
      <c r="XEK2" s="447"/>
      <c r="XEL2" s="447"/>
      <c r="XEM2" s="447"/>
      <c r="XEN2" s="447"/>
      <c r="XEO2" s="447"/>
      <c r="XEP2" s="447"/>
      <c r="XEQ2" s="447"/>
      <c r="XER2" s="447"/>
      <c r="XES2" s="447"/>
      <c r="XET2" s="447"/>
      <c r="XEU2" s="447"/>
      <c r="XEV2" s="447"/>
      <c r="XEW2" s="447"/>
      <c r="XEX2" s="447"/>
      <c r="XEY2" s="447"/>
      <c r="XEZ2" s="447"/>
      <c r="XFA2" s="447"/>
      <c r="XFB2" s="447"/>
      <c r="XFC2" s="447"/>
      <c r="XFD2" s="447"/>
    </row>
    <row r="3" spans="1:16384" ht="24.95" customHeight="1" thickBot="1">
      <c r="A3" s="453" t="s">
        <v>1</v>
      </c>
      <c r="B3" s="454"/>
      <c r="C3" s="19" t="s">
        <v>2</v>
      </c>
      <c r="D3" s="455"/>
      <c r="E3" s="455"/>
      <c r="F3" s="455"/>
      <c r="G3" s="456"/>
      <c r="H3" s="457"/>
      <c r="I3" s="457"/>
      <c r="J3" s="457"/>
      <c r="K3" s="457"/>
      <c r="L3" s="457"/>
      <c r="M3" s="458"/>
      <c r="N3" s="482"/>
      <c r="O3" s="452"/>
      <c r="P3" s="452"/>
      <c r="Q3" s="452"/>
      <c r="R3" s="452"/>
      <c r="S3" s="452"/>
      <c r="T3" s="452"/>
      <c r="U3" s="452"/>
      <c r="V3" s="452"/>
      <c r="W3" s="452"/>
      <c r="X3" s="452"/>
      <c r="Y3" s="452"/>
      <c r="Z3" s="452"/>
      <c r="AA3" s="452"/>
      <c r="AB3" s="452"/>
      <c r="AC3" s="452"/>
      <c r="AD3" s="452"/>
      <c r="AE3" s="497"/>
    </row>
    <row r="4" spans="1:16384" ht="12.75" customHeight="1" thickBot="1">
      <c r="A4" s="459"/>
      <c r="B4" s="457"/>
      <c r="C4" s="457"/>
      <c r="D4" s="457"/>
      <c r="E4" s="457"/>
      <c r="F4" s="457"/>
      <c r="G4" s="457"/>
      <c r="H4" s="457"/>
      <c r="I4" s="457"/>
      <c r="J4" s="457"/>
      <c r="K4" s="457"/>
      <c r="L4" s="457"/>
      <c r="M4" s="458"/>
      <c r="N4" s="482"/>
      <c r="O4" s="452"/>
      <c r="P4" s="452"/>
      <c r="Q4" s="452"/>
      <c r="R4" s="452"/>
      <c r="S4" s="452"/>
      <c r="T4" s="452"/>
      <c r="U4" s="452"/>
      <c r="V4" s="452"/>
      <c r="W4" s="452"/>
      <c r="X4" s="452"/>
      <c r="Y4" s="452"/>
      <c r="Z4" s="452"/>
      <c r="AA4" s="452"/>
      <c r="AB4" s="452"/>
      <c r="AC4" s="452"/>
      <c r="AD4" s="452"/>
      <c r="AE4" s="497"/>
    </row>
    <row r="5" spans="1:16384" ht="15.95" customHeight="1" thickBot="1">
      <c r="A5" s="453" t="s">
        <v>5</v>
      </c>
      <c r="B5" s="461"/>
      <c r="C5" s="19" t="s">
        <v>6</v>
      </c>
      <c r="D5" s="455"/>
      <c r="E5" s="455"/>
      <c r="F5" s="455"/>
      <c r="G5" s="456"/>
      <c r="H5" s="457"/>
      <c r="I5" s="32" t="s">
        <v>3</v>
      </c>
      <c r="J5" s="19" t="s">
        <v>4</v>
      </c>
      <c r="K5" s="21"/>
      <c r="L5" s="457"/>
      <c r="M5" s="458"/>
      <c r="N5" s="482"/>
      <c r="O5" s="452"/>
      <c r="P5" s="452"/>
      <c r="Q5" s="452"/>
      <c r="R5" s="452"/>
      <c r="S5" s="452"/>
      <c r="T5" s="452"/>
      <c r="U5" s="452"/>
      <c r="V5" s="452"/>
      <c r="W5" s="452"/>
      <c r="X5" s="452"/>
      <c r="Y5" s="452"/>
      <c r="Z5" s="452"/>
      <c r="AA5" s="452"/>
      <c r="AB5" s="452"/>
      <c r="AC5" s="452"/>
      <c r="AD5" s="452"/>
      <c r="AE5" s="497"/>
    </row>
    <row r="6" spans="1:16384" ht="11.1" customHeight="1" thickBot="1">
      <c r="A6" s="459"/>
      <c r="B6" s="457"/>
      <c r="C6" s="457"/>
      <c r="D6" s="457"/>
      <c r="E6" s="457"/>
      <c r="F6" s="457"/>
      <c r="G6" s="457"/>
      <c r="H6" s="457"/>
      <c r="I6" s="457"/>
      <c r="J6" s="457"/>
      <c r="K6" s="457"/>
      <c r="L6" s="457"/>
      <c r="M6" s="458"/>
      <c r="N6" s="482"/>
      <c r="O6" s="452"/>
      <c r="P6" s="452"/>
      <c r="Q6" s="452"/>
      <c r="R6" s="452"/>
      <c r="S6" s="452"/>
      <c r="T6" s="452"/>
      <c r="U6" s="452"/>
      <c r="V6" s="452"/>
      <c r="W6" s="452"/>
      <c r="X6" s="452"/>
      <c r="Y6" s="452"/>
      <c r="Z6" s="452"/>
      <c r="AA6" s="452"/>
      <c r="AB6" s="452"/>
      <c r="AC6" s="452"/>
      <c r="AD6" s="452"/>
      <c r="AE6" s="497"/>
    </row>
    <row r="7" spans="1:16384" ht="15.95" customHeight="1" thickBot="1">
      <c r="A7" s="462" t="s">
        <v>9</v>
      </c>
      <c r="B7" s="460"/>
      <c r="C7" s="19" t="s">
        <v>10</v>
      </c>
      <c r="D7" s="455"/>
      <c r="E7" s="455"/>
      <c r="F7" s="455"/>
      <c r="G7" s="456"/>
      <c r="H7" s="457"/>
      <c r="I7" s="18" t="s">
        <v>7</v>
      </c>
      <c r="J7" s="19" t="s">
        <v>8</v>
      </c>
      <c r="K7" s="21"/>
      <c r="L7" s="457"/>
      <c r="M7" s="458"/>
      <c r="N7" s="482"/>
      <c r="O7" s="452"/>
      <c r="P7" s="452"/>
      <c r="Q7" s="452"/>
      <c r="R7" s="452"/>
      <c r="S7" s="452"/>
      <c r="T7" s="452"/>
      <c r="U7" s="452"/>
      <c r="V7" s="452"/>
      <c r="W7" s="452"/>
      <c r="X7" s="452"/>
      <c r="Y7" s="452"/>
      <c r="Z7" s="452"/>
      <c r="AA7" s="452"/>
      <c r="AB7" s="452"/>
      <c r="AC7" s="452"/>
      <c r="AD7" s="452"/>
      <c r="AE7" s="497"/>
    </row>
    <row r="8" spans="1:16384" ht="11.1" customHeight="1" thickBot="1">
      <c r="A8" s="459"/>
      <c r="B8" s="457"/>
      <c r="C8" s="457"/>
      <c r="D8" s="457"/>
      <c r="E8" s="457"/>
      <c r="F8" s="457"/>
      <c r="G8" s="457"/>
      <c r="H8" s="457"/>
      <c r="I8" s="463"/>
      <c r="J8" s="463"/>
      <c r="K8" s="463"/>
      <c r="L8" s="457"/>
      <c r="M8" s="458"/>
      <c r="N8" s="482"/>
      <c r="O8" s="452"/>
      <c r="P8" s="452"/>
      <c r="Q8" s="452"/>
      <c r="R8" s="452"/>
      <c r="S8" s="452"/>
      <c r="T8" s="452"/>
      <c r="U8" s="452"/>
      <c r="V8" s="452"/>
      <c r="W8" s="452"/>
      <c r="X8" s="452"/>
      <c r="Y8" s="452"/>
      <c r="Z8" s="452"/>
      <c r="AA8" s="452"/>
      <c r="AB8" s="452"/>
      <c r="AC8" s="452"/>
      <c r="AD8" s="452"/>
      <c r="AE8" s="497"/>
    </row>
    <row r="9" spans="1:16384" ht="20.25" customHeight="1" thickBot="1">
      <c r="A9" s="464" t="s">
        <v>11</v>
      </c>
      <c r="B9" s="460"/>
      <c r="C9" s="19" t="s">
        <v>12</v>
      </c>
      <c r="D9" s="455"/>
      <c r="E9" s="455"/>
      <c r="F9" s="455"/>
      <c r="G9" s="456"/>
      <c r="H9" s="457"/>
      <c r="I9" s="463"/>
      <c r="J9" s="463"/>
      <c r="K9" s="463"/>
      <c r="L9" s="457"/>
      <c r="M9" s="458"/>
      <c r="N9" s="482"/>
      <c r="O9" s="452"/>
      <c r="P9" s="452"/>
      <c r="Q9" s="452"/>
      <c r="R9" s="452"/>
      <c r="S9" s="452"/>
      <c r="T9" s="452"/>
      <c r="U9" s="452"/>
      <c r="V9" s="452"/>
      <c r="W9" s="452"/>
      <c r="X9" s="452"/>
      <c r="Y9" s="452"/>
      <c r="Z9" s="452"/>
      <c r="AA9" s="452"/>
      <c r="AB9" s="452"/>
      <c r="AC9" s="452"/>
      <c r="AD9" s="452"/>
      <c r="AE9" s="497"/>
    </row>
    <row r="10" spans="1:16384" ht="20.100000000000001" customHeight="1" thickBot="1">
      <c r="A10" s="465" t="s">
        <v>0</v>
      </c>
      <c r="B10" s="466"/>
      <c r="C10" s="466"/>
      <c r="D10" s="466"/>
      <c r="E10" s="466"/>
      <c r="F10" s="466"/>
      <c r="G10" s="466"/>
      <c r="H10" s="466"/>
      <c r="I10" s="466"/>
      <c r="J10" s="466"/>
      <c r="K10" s="466"/>
      <c r="L10" s="467"/>
      <c r="M10" s="468"/>
      <c r="N10" s="482"/>
      <c r="O10" s="452"/>
      <c r="P10" s="452"/>
      <c r="Q10" s="452"/>
      <c r="R10" s="452"/>
      <c r="S10" s="452"/>
      <c r="T10" s="452"/>
      <c r="U10" s="452"/>
      <c r="V10" s="452"/>
      <c r="W10" s="452"/>
      <c r="X10" s="452"/>
      <c r="Y10" s="452"/>
      <c r="Z10" s="452"/>
      <c r="AA10" s="452"/>
      <c r="AB10" s="452"/>
      <c r="AC10" s="452"/>
      <c r="AD10" s="452"/>
      <c r="AE10" s="497"/>
    </row>
    <row r="11" spans="1:16384" ht="26.25" customHeight="1" thickBot="1">
      <c r="A11" s="469" t="s">
        <v>562</v>
      </c>
      <c r="B11" s="470"/>
      <c r="C11" s="470"/>
      <c r="D11" s="471"/>
      <c r="E11" s="472" t="s">
        <v>563</v>
      </c>
      <c r="F11" s="473"/>
      <c r="G11" s="473"/>
      <c r="H11" s="473"/>
      <c r="I11" s="474"/>
      <c r="J11" s="475" t="s">
        <v>15</v>
      </c>
      <c r="K11" s="476"/>
      <c r="L11" s="476"/>
      <c r="M11" s="477"/>
      <c r="N11" s="482"/>
      <c r="O11" s="452"/>
      <c r="P11" s="452"/>
      <c r="Q11" s="452"/>
      <c r="R11" s="452"/>
      <c r="S11" s="452"/>
      <c r="T11" s="452"/>
      <c r="U11" s="452"/>
      <c r="V11" s="452"/>
      <c r="W11" s="452"/>
      <c r="X11" s="452"/>
      <c r="Y11" s="452"/>
      <c r="Z11" s="452"/>
      <c r="AA11" s="452"/>
      <c r="AB11" s="452"/>
      <c r="AC11" s="452"/>
      <c r="AD11" s="452"/>
      <c r="AE11" s="497"/>
    </row>
    <row r="12" spans="1:16384" ht="45" customHeight="1" thickBot="1">
      <c r="A12" s="478" t="s">
        <v>16</v>
      </c>
      <c r="B12" s="478" t="s">
        <v>17</v>
      </c>
      <c r="C12" s="478" t="s">
        <v>18</v>
      </c>
      <c r="D12" s="478" t="s">
        <v>19</v>
      </c>
      <c r="E12" s="478" t="s">
        <v>564</v>
      </c>
      <c r="F12" s="478" t="s">
        <v>565</v>
      </c>
      <c r="G12" s="478" t="s">
        <v>566</v>
      </c>
      <c r="H12" s="478" t="s">
        <v>23</v>
      </c>
      <c r="I12" s="478" t="s">
        <v>24</v>
      </c>
      <c r="J12" s="478" t="s">
        <v>567</v>
      </c>
      <c r="K12" s="478" t="s">
        <v>26</v>
      </c>
      <c r="L12" s="478" t="s">
        <v>28</v>
      </c>
      <c r="M12" s="478" t="s">
        <v>29</v>
      </c>
      <c r="N12" s="482"/>
      <c r="O12" s="452"/>
      <c r="P12" s="452"/>
      <c r="Q12" s="452"/>
      <c r="R12" s="452"/>
      <c r="S12" s="452"/>
      <c r="T12" s="452"/>
      <c r="U12" s="452"/>
      <c r="V12" s="452"/>
      <c r="W12" s="452"/>
      <c r="X12" s="452"/>
      <c r="Y12" s="452"/>
      <c r="Z12" s="452"/>
      <c r="AA12" s="452"/>
      <c r="AB12" s="452"/>
      <c r="AC12" s="452"/>
      <c r="AD12" s="452"/>
      <c r="AE12" s="497"/>
    </row>
    <row r="13" spans="1:16384" ht="100.5" customHeight="1" thickBot="1">
      <c r="A13" s="479" t="s">
        <v>34</v>
      </c>
      <c r="B13" s="479" t="s">
        <v>35</v>
      </c>
      <c r="C13" s="479" t="s">
        <v>36</v>
      </c>
      <c r="D13" s="479" t="s">
        <v>37</v>
      </c>
      <c r="E13" s="479" t="s">
        <v>38</v>
      </c>
      <c r="F13" s="479" t="s">
        <v>39</v>
      </c>
      <c r="G13" s="479" t="s">
        <v>40</v>
      </c>
      <c r="H13" s="479" t="s">
        <v>568</v>
      </c>
      <c r="I13" s="479" t="s">
        <v>41</v>
      </c>
      <c r="J13" s="480" t="s">
        <v>42</v>
      </c>
      <c r="K13" s="480" t="s">
        <v>43</v>
      </c>
      <c r="L13" s="479" t="s">
        <v>45</v>
      </c>
      <c r="M13" s="479" t="s">
        <v>46</v>
      </c>
      <c r="N13" s="482"/>
      <c r="O13" s="452"/>
      <c r="P13" s="452"/>
      <c r="Q13" s="452"/>
      <c r="R13" s="452"/>
      <c r="S13" s="452"/>
      <c r="T13" s="452"/>
      <c r="U13" s="452"/>
      <c r="V13" s="452"/>
      <c r="W13" s="452"/>
      <c r="X13" s="452"/>
      <c r="Y13" s="452"/>
      <c r="Z13" s="452"/>
      <c r="AA13" s="452"/>
      <c r="AB13" s="452"/>
      <c r="AC13" s="452"/>
      <c r="AD13" s="452"/>
      <c r="AE13" s="497"/>
    </row>
    <row r="14" spans="1:16384" ht="168" customHeight="1" thickBot="1">
      <c r="A14" s="479" t="s">
        <v>34</v>
      </c>
      <c r="B14" s="479" t="s">
        <v>35</v>
      </c>
      <c r="C14" s="479" t="s">
        <v>36</v>
      </c>
      <c r="D14" s="479" t="s">
        <v>37</v>
      </c>
      <c r="E14" s="479" t="s">
        <v>569</v>
      </c>
      <c r="F14" s="479" t="s">
        <v>570</v>
      </c>
      <c r="G14" s="479" t="s">
        <v>60</v>
      </c>
      <c r="H14" s="479" t="s">
        <v>568</v>
      </c>
      <c r="I14" s="479" t="s">
        <v>61</v>
      </c>
      <c r="J14" s="481" t="s">
        <v>62</v>
      </c>
      <c r="K14" s="480" t="s">
        <v>63</v>
      </c>
      <c r="L14" s="479" t="s">
        <v>65</v>
      </c>
      <c r="M14" s="479" t="s">
        <v>46</v>
      </c>
      <c r="N14" s="482"/>
      <c r="O14" s="452"/>
      <c r="P14" s="452"/>
      <c r="Q14" s="452"/>
      <c r="R14" s="452"/>
      <c r="S14" s="452"/>
      <c r="T14" s="452"/>
      <c r="U14" s="452"/>
      <c r="V14" s="452"/>
      <c r="W14" s="452"/>
      <c r="X14" s="452"/>
      <c r="Y14" s="452"/>
      <c r="Z14" s="452"/>
      <c r="AA14" s="452"/>
      <c r="AB14" s="452"/>
      <c r="AC14" s="452"/>
      <c r="AD14" s="452"/>
      <c r="AE14" s="497"/>
    </row>
    <row r="15" spans="1:16384" ht="129" customHeight="1" thickBot="1">
      <c r="A15" s="479" t="s">
        <v>34</v>
      </c>
      <c r="B15" s="479" t="s">
        <v>66</v>
      </c>
      <c r="C15" s="479" t="s">
        <v>67</v>
      </c>
      <c r="D15" s="479" t="s">
        <v>37</v>
      </c>
      <c r="E15" s="479" t="s">
        <v>68</v>
      </c>
      <c r="F15" s="479" t="s">
        <v>69</v>
      </c>
      <c r="G15" s="479" t="s">
        <v>70</v>
      </c>
      <c r="H15" s="479" t="s">
        <v>568</v>
      </c>
      <c r="I15" s="479" t="s">
        <v>41</v>
      </c>
      <c r="J15" s="480" t="s">
        <v>42</v>
      </c>
      <c r="K15" s="480" t="s">
        <v>43</v>
      </c>
      <c r="L15" s="479" t="s">
        <v>45</v>
      </c>
      <c r="M15" s="479" t="s">
        <v>46</v>
      </c>
      <c r="N15" s="482"/>
      <c r="O15" s="452"/>
      <c r="P15" s="452"/>
      <c r="Q15" s="452"/>
      <c r="R15" s="452"/>
      <c r="S15" s="452"/>
      <c r="T15" s="452"/>
      <c r="U15" s="452"/>
      <c r="V15" s="452"/>
      <c r="W15" s="452"/>
      <c r="X15" s="452"/>
      <c r="Y15" s="452"/>
      <c r="Z15" s="452"/>
      <c r="AA15" s="452"/>
      <c r="AB15" s="452"/>
      <c r="AC15" s="452"/>
      <c r="AD15" s="452"/>
      <c r="AE15" s="497"/>
    </row>
    <row r="16" spans="1:16384" ht="72" customHeight="1" thickBot="1">
      <c r="A16" s="479" t="s">
        <v>34</v>
      </c>
      <c r="B16" s="479" t="s">
        <v>71</v>
      </c>
      <c r="C16" s="479" t="s">
        <v>72</v>
      </c>
      <c r="D16" s="479" t="s">
        <v>37</v>
      </c>
      <c r="E16" s="479" t="s">
        <v>76</v>
      </c>
      <c r="F16" s="479" t="s">
        <v>77</v>
      </c>
      <c r="G16" s="479" t="s">
        <v>78</v>
      </c>
      <c r="H16" s="479" t="s">
        <v>79</v>
      </c>
      <c r="I16" s="479" t="s">
        <v>80</v>
      </c>
      <c r="J16" s="481" t="s">
        <v>74</v>
      </c>
      <c r="K16" s="480" t="s">
        <v>63</v>
      </c>
      <c r="L16" s="479" t="s">
        <v>75</v>
      </c>
      <c r="M16" s="479" t="s">
        <v>46</v>
      </c>
      <c r="N16" s="482"/>
      <c r="O16" s="452"/>
      <c r="P16" s="452"/>
      <c r="Q16" s="452"/>
      <c r="R16" s="452"/>
      <c r="S16" s="452"/>
      <c r="T16" s="452"/>
      <c r="U16" s="452"/>
      <c r="V16" s="452"/>
      <c r="W16" s="452"/>
      <c r="X16" s="452"/>
      <c r="Y16" s="452"/>
      <c r="Z16" s="452"/>
      <c r="AA16" s="452"/>
      <c r="AB16" s="452"/>
      <c r="AC16" s="452"/>
      <c r="AD16" s="452"/>
      <c r="AE16" s="497"/>
    </row>
    <row r="17" spans="1:31" ht="162" customHeight="1" thickBot="1">
      <c r="A17" s="479" t="s">
        <v>34</v>
      </c>
      <c r="B17" s="479" t="s">
        <v>71</v>
      </c>
      <c r="C17" s="479" t="s">
        <v>72</v>
      </c>
      <c r="D17" s="479" t="s">
        <v>37</v>
      </c>
      <c r="E17" s="479" t="s">
        <v>86</v>
      </c>
      <c r="F17" s="479" t="s">
        <v>87</v>
      </c>
      <c r="G17" s="479" t="s">
        <v>88</v>
      </c>
      <c r="H17" s="479" t="s">
        <v>79</v>
      </c>
      <c r="I17" s="479" t="s">
        <v>89</v>
      </c>
      <c r="J17" s="481" t="s">
        <v>74</v>
      </c>
      <c r="K17" s="480" t="s">
        <v>63</v>
      </c>
      <c r="L17" s="479" t="s">
        <v>90</v>
      </c>
      <c r="M17" s="479" t="s">
        <v>46</v>
      </c>
      <c r="N17" s="482"/>
      <c r="O17" s="452"/>
      <c r="P17" s="452"/>
      <c r="Q17" s="452"/>
      <c r="R17" s="452"/>
      <c r="S17" s="452"/>
      <c r="T17" s="452"/>
      <c r="U17" s="452"/>
      <c r="V17" s="452"/>
      <c r="W17" s="452"/>
      <c r="X17" s="452"/>
      <c r="Y17" s="452"/>
      <c r="Z17" s="452"/>
      <c r="AA17" s="452"/>
      <c r="AB17" s="452"/>
      <c r="AC17" s="452"/>
      <c r="AD17" s="452"/>
      <c r="AE17" s="497"/>
    </row>
    <row r="18" spans="1:31" ht="111.75" customHeight="1" thickBot="1">
      <c r="A18" s="479" t="s">
        <v>34</v>
      </c>
      <c r="B18" s="479" t="s">
        <v>71</v>
      </c>
      <c r="C18" s="479" t="s">
        <v>72</v>
      </c>
      <c r="D18" s="479" t="s">
        <v>37</v>
      </c>
      <c r="E18" s="479" t="s">
        <v>73</v>
      </c>
      <c r="F18" s="479" t="s">
        <v>39</v>
      </c>
      <c r="G18" s="479" t="s">
        <v>40</v>
      </c>
      <c r="H18" s="479" t="s">
        <v>568</v>
      </c>
      <c r="I18" s="479" t="s">
        <v>41</v>
      </c>
      <c r="J18" s="481" t="s">
        <v>74</v>
      </c>
      <c r="K18" s="480" t="s">
        <v>63</v>
      </c>
      <c r="L18" s="479" t="s">
        <v>75</v>
      </c>
      <c r="M18" s="479" t="s">
        <v>46</v>
      </c>
      <c r="N18" s="482"/>
      <c r="O18" s="452"/>
      <c r="P18" s="452"/>
      <c r="Q18" s="452"/>
      <c r="R18" s="452"/>
      <c r="S18" s="452"/>
      <c r="T18" s="452"/>
      <c r="U18" s="452"/>
      <c r="V18" s="452"/>
      <c r="W18" s="452"/>
      <c r="X18" s="452"/>
      <c r="Y18" s="452"/>
      <c r="Z18" s="452"/>
      <c r="AA18" s="452"/>
      <c r="AB18" s="452"/>
      <c r="AC18" s="452"/>
      <c r="AD18" s="452"/>
      <c r="AE18" s="497"/>
    </row>
    <row r="19" spans="1:31" ht="108" customHeight="1" thickBot="1">
      <c r="A19" s="479" t="s">
        <v>97</v>
      </c>
      <c r="B19" s="479" t="s">
        <v>98</v>
      </c>
      <c r="C19" s="479" t="s">
        <v>99</v>
      </c>
      <c r="D19" s="479" t="s">
        <v>37</v>
      </c>
      <c r="E19" s="479" t="s">
        <v>100</v>
      </c>
      <c r="F19" s="479" t="s">
        <v>101</v>
      </c>
      <c r="G19" s="479" t="s">
        <v>102</v>
      </c>
      <c r="H19" s="479" t="s">
        <v>568</v>
      </c>
      <c r="I19" s="479" t="s">
        <v>41</v>
      </c>
      <c r="J19" s="480" t="s">
        <v>42</v>
      </c>
      <c r="K19" s="480" t="s">
        <v>43</v>
      </c>
      <c r="L19" s="479" t="s">
        <v>45</v>
      </c>
      <c r="M19" s="479" t="s">
        <v>46</v>
      </c>
      <c r="N19" s="482"/>
      <c r="O19" s="452"/>
      <c r="P19" s="452"/>
      <c r="Q19" s="452"/>
      <c r="R19" s="452"/>
      <c r="S19" s="452"/>
      <c r="T19" s="452"/>
      <c r="U19" s="452"/>
      <c r="V19" s="452"/>
      <c r="W19" s="452"/>
      <c r="X19" s="452"/>
      <c r="Y19" s="452"/>
      <c r="Z19" s="452"/>
      <c r="AA19" s="452"/>
      <c r="AB19" s="452"/>
      <c r="AC19" s="452"/>
      <c r="AD19" s="452"/>
      <c r="AE19" s="497"/>
    </row>
    <row r="20" spans="1:31">
      <c r="A20" s="482"/>
      <c r="B20" s="482"/>
      <c r="C20" s="482"/>
      <c r="D20" s="482"/>
      <c r="E20" s="482"/>
      <c r="F20" s="482"/>
      <c r="G20" s="482"/>
      <c r="H20" s="482"/>
      <c r="I20" s="482"/>
      <c r="J20" s="482"/>
      <c r="K20" s="482"/>
      <c r="L20" s="482"/>
      <c r="M20" s="482"/>
      <c r="N20" s="482"/>
      <c r="O20" s="497"/>
      <c r="P20" s="497"/>
      <c r="Q20" s="497"/>
      <c r="R20" s="497"/>
      <c r="S20" s="497"/>
      <c r="T20" s="497"/>
      <c r="U20" s="497"/>
      <c r="V20" s="497"/>
      <c r="W20" s="497"/>
      <c r="X20" s="497"/>
      <c r="Y20" s="497"/>
      <c r="Z20" s="497"/>
      <c r="AA20" s="497"/>
      <c r="AB20" s="497"/>
      <c r="AC20" s="497"/>
      <c r="AD20" s="497"/>
      <c r="AE20" s="497"/>
    </row>
  </sheetData>
  <pageMargins left="0" right="0" top="0" bottom="0" header="0.5" footer="0.5"/>
  <pageSetup pageOrder="overThenDown" orientation="landscape" horizontalDpi="300" verticalDpi="300"/>
  <headerFooter alignWithMargins="0"/>
  <ignoredErrors>
    <ignoredError sqref="J7"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AU77"/>
  <sheetViews>
    <sheetView topLeftCell="A16" zoomScale="85" zoomScaleNormal="85" workbookViewId="0">
      <selection activeCell="W21" sqref="W21"/>
    </sheetView>
  </sheetViews>
  <sheetFormatPr baseColWidth="10" defaultColWidth="9.140625" defaultRowHeight="12.75"/>
  <cols>
    <col min="1" max="1" width="4.7109375" style="5" bestFit="1" customWidth="1"/>
    <col min="2" max="2" width="18.5703125" style="5" customWidth="1"/>
    <col min="3" max="3" width="10.140625" style="5" bestFit="1" customWidth="1"/>
    <col min="4" max="4" width="19.5703125" style="5" customWidth="1"/>
    <col min="5" max="5" width="13.42578125" style="5" bestFit="1" customWidth="1"/>
    <col min="6" max="6" width="20.42578125" style="5" customWidth="1"/>
    <col min="7" max="7" width="22.140625" style="5" customWidth="1"/>
    <col min="8" max="8" width="16.85546875" style="5" customWidth="1"/>
    <col min="9" max="9" width="12.28515625" style="5" customWidth="1"/>
    <col min="10" max="10" width="16.85546875" style="5" bestFit="1" customWidth="1"/>
    <col min="11" max="13" width="11.85546875" style="5" customWidth="1"/>
    <col min="14" max="14" width="17" style="5" customWidth="1"/>
    <col min="15" max="15" width="2" style="5" customWidth="1"/>
    <col min="16" max="16" width="12.5703125" style="5" bestFit="1" customWidth="1"/>
    <col min="17" max="17" width="6.42578125" style="5" customWidth="1"/>
    <col min="18" max="19" width="17.85546875" style="5" customWidth="1"/>
    <col min="20" max="20" width="13.28515625" style="5" customWidth="1"/>
    <col min="21" max="21" width="11.42578125" style="5" customWidth="1"/>
    <col min="22" max="22" width="49.7109375" style="5" bestFit="1" customWidth="1"/>
    <col min="23" max="23" width="84.140625" style="5" customWidth="1"/>
    <col min="24" max="24" width="12.5703125" style="5" bestFit="1" customWidth="1"/>
    <col min="25" max="35" width="9.140625" style="5"/>
    <col min="36" max="36" width="3.140625" style="5" customWidth="1"/>
    <col min="37" max="16384" width="9.140625" style="5"/>
  </cols>
  <sheetData>
    <row r="1" spans="1:47" ht="6.75" customHeight="1" thickBot="1">
      <c r="A1" s="30"/>
      <c r="B1" s="30"/>
      <c r="C1" s="30"/>
      <c r="D1" s="30"/>
      <c r="E1" s="30"/>
      <c r="F1" s="30"/>
      <c r="G1" s="30"/>
      <c r="H1" s="30"/>
      <c r="I1" s="30"/>
      <c r="J1" s="30"/>
      <c r="K1" s="30"/>
      <c r="L1" s="30"/>
      <c r="M1" s="30"/>
      <c r="N1" s="30"/>
      <c r="O1" s="30"/>
      <c r="P1" s="30"/>
      <c r="Q1" s="30"/>
      <c r="R1" s="30"/>
      <c r="S1" s="30"/>
      <c r="T1" s="30"/>
      <c r="U1" s="30"/>
      <c r="V1" s="30"/>
      <c r="W1" s="30"/>
      <c r="X1" s="30"/>
    </row>
    <row r="2" spans="1:47" ht="11.1" customHeight="1">
      <c r="A2" s="30"/>
      <c r="B2" s="29"/>
      <c r="C2" s="23"/>
      <c r="D2" s="30"/>
      <c r="E2" s="30"/>
      <c r="F2" s="30"/>
      <c r="G2" s="30"/>
      <c r="H2" s="30"/>
      <c r="I2" s="30"/>
      <c r="J2" s="30"/>
      <c r="K2" s="30"/>
      <c r="L2" s="30"/>
      <c r="M2" s="30"/>
      <c r="N2" s="30"/>
      <c r="O2" s="30"/>
      <c r="P2" s="30"/>
      <c r="Q2" s="30"/>
      <c r="R2" s="30"/>
      <c r="S2" s="30"/>
      <c r="T2" s="30"/>
      <c r="U2" s="30"/>
      <c r="V2" s="30"/>
      <c r="W2" s="30"/>
      <c r="X2" s="30"/>
    </row>
    <row r="3" spans="1:47" ht="54.75" customHeight="1" thickBot="1">
      <c r="A3" s="30"/>
      <c r="B3" s="26"/>
      <c r="C3" s="28"/>
      <c r="D3" s="30"/>
      <c r="E3" s="30"/>
      <c r="F3" s="30"/>
      <c r="G3" s="30"/>
      <c r="H3" s="30"/>
      <c r="I3" s="30"/>
      <c r="J3" s="30"/>
      <c r="K3" s="30"/>
      <c r="L3" s="30"/>
      <c r="M3" s="30"/>
      <c r="N3" s="30"/>
      <c r="O3" s="30"/>
      <c r="P3" s="30"/>
      <c r="Q3" s="30"/>
      <c r="R3" s="30"/>
      <c r="S3" s="30"/>
      <c r="T3" s="30"/>
      <c r="U3" s="30"/>
      <c r="V3" s="30"/>
      <c r="W3" s="30"/>
      <c r="X3" s="30"/>
    </row>
    <row r="4" spans="1:47" ht="8.25" customHeight="1" thickBot="1">
      <c r="A4" s="30"/>
      <c r="E4" s="30"/>
      <c r="F4" s="30"/>
      <c r="G4" s="30"/>
      <c r="H4" s="30"/>
      <c r="I4" s="30"/>
      <c r="J4" s="30"/>
      <c r="K4" s="30"/>
      <c r="L4" s="30"/>
      <c r="M4" s="30"/>
      <c r="N4" s="30"/>
      <c r="O4" s="30"/>
      <c r="P4" s="30"/>
      <c r="Q4" s="30"/>
      <c r="R4" s="30"/>
      <c r="S4" s="30"/>
      <c r="T4" s="30"/>
      <c r="U4" s="30"/>
      <c r="V4" s="30"/>
      <c r="W4" s="30"/>
      <c r="X4" s="30"/>
    </row>
    <row r="5" spans="1:47" ht="24.95" customHeight="1" thickBot="1">
      <c r="A5" s="30"/>
      <c r="B5" s="18" t="s">
        <v>1</v>
      </c>
      <c r="D5" s="19" t="s">
        <v>2</v>
      </c>
      <c r="E5" s="20"/>
      <c r="F5" s="21"/>
      <c r="H5" s="32" t="s">
        <v>3</v>
      </c>
      <c r="I5" s="19" t="s">
        <v>4</v>
      </c>
      <c r="J5" s="21"/>
      <c r="M5" s="30"/>
      <c r="N5" s="30"/>
      <c r="O5" s="30"/>
      <c r="P5" s="30"/>
      <c r="Q5" s="30"/>
      <c r="R5" s="30"/>
      <c r="S5" s="30"/>
      <c r="T5" s="30"/>
      <c r="U5" s="30"/>
      <c r="V5" s="30"/>
      <c r="W5" s="30"/>
      <c r="X5" s="30"/>
    </row>
    <row r="6" spans="1:47" ht="9" customHeight="1" thickBot="1">
      <c r="A6" s="30"/>
      <c r="B6" s="30"/>
      <c r="C6" s="30"/>
      <c r="D6" s="30"/>
      <c r="E6" s="30"/>
      <c r="F6" s="30"/>
      <c r="M6" s="30"/>
      <c r="N6" s="30"/>
      <c r="O6" s="30"/>
      <c r="P6" s="30"/>
      <c r="Q6" s="30"/>
      <c r="R6" s="30"/>
      <c r="S6" s="30"/>
      <c r="T6" s="30"/>
      <c r="U6" s="30"/>
      <c r="V6" s="30"/>
      <c r="W6" s="30"/>
      <c r="X6" s="30"/>
    </row>
    <row r="7" spans="1:47" ht="21.75" customHeight="1" thickBot="1">
      <c r="A7" s="30"/>
      <c r="B7" s="18" t="s">
        <v>5</v>
      </c>
      <c r="D7" s="19" t="s">
        <v>6</v>
      </c>
      <c r="E7" s="20"/>
      <c r="F7" s="21"/>
      <c r="H7" s="18" t="s">
        <v>7</v>
      </c>
      <c r="I7" s="19" t="s">
        <v>8</v>
      </c>
      <c r="J7" s="21"/>
      <c r="M7" s="30"/>
      <c r="N7" s="30"/>
      <c r="O7" s="30"/>
      <c r="P7" s="30"/>
      <c r="Q7" s="30"/>
      <c r="R7" s="30"/>
      <c r="S7" s="30"/>
      <c r="T7" s="30"/>
      <c r="U7" s="30"/>
      <c r="V7" s="30"/>
      <c r="W7" s="30"/>
      <c r="X7" s="30"/>
    </row>
    <row r="8" spans="1:47" ht="9" customHeight="1" thickBot="1">
      <c r="A8" s="30"/>
      <c r="B8" s="30"/>
      <c r="C8" s="30"/>
      <c r="D8" s="30"/>
      <c r="E8" s="30"/>
      <c r="F8" s="30"/>
      <c r="H8" s="30"/>
      <c r="L8" s="30"/>
      <c r="M8" s="30"/>
      <c r="N8" s="30"/>
      <c r="O8" s="30"/>
      <c r="P8" s="30"/>
      <c r="Q8" s="30"/>
      <c r="R8" s="30"/>
      <c r="S8" s="30"/>
      <c r="T8" s="30"/>
      <c r="U8" s="30"/>
      <c r="V8" s="30"/>
      <c r="W8" s="30"/>
      <c r="X8" s="30"/>
    </row>
    <row r="9" spans="1:47" ht="26.25" customHeight="1" thickBot="1">
      <c r="A9" s="30"/>
      <c r="B9" s="18" t="s">
        <v>9</v>
      </c>
      <c r="D9" s="19" t="s">
        <v>10</v>
      </c>
      <c r="E9" s="20"/>
      <c r="F9" s="21"/>
      <c r="H9" s="30"/>
      <c r="L9" s="30"/>
      <c r="M9" s="30"/>
      <c r="N9" s="30"/>
      <c r="O9" s="30"/>
      <c r="P9" s="30"/>
      <c r="Q9" s="30"/>
      <c r="R9" s="30"/>
      <c r="S9" s="30"/>
      <c r="T9" s="30"/>
      <c r="U9" s="30"/>
      <c r="V9" s="30"/>
      <c r="W9" s="30"/>
      <c r="X9" s="30"/>
    </row>
    <row r="10" spans="1:47" ht="9" customHeight="1" thickBot="1">
      <c r="A10" s="30"/>
      <c r="B10" s="30"/>
      <c r="C10" s="30"/>
      <c r="D10" s="30"/>
      <c r="E10" s="30"/>
      <c r="F10" s="30"/>
      <c r="H10" s="30"/>
      <c r="L10" s="30"/>
      <c r="M10" s="30"/>
      <c r="N10" s="30"/>
      <c r="O10" s="30"/>
      <c r="P10" s="30"/>
      <c r="Q10" s="30"/>
      <c r="R10" s="30"/>
      <c r="S10" s="30"/>
      <c r="T10" s="30"/>
      <c r="U10" s="30"/>
      <c r="V10" s="30"/>
      <c r="W10" s="30"/>
      <c r="X10" s="30"/>
    </row>
    <row r="11" spans="1:47" ht="24.95" customHeight="1" thickBot="1">
      <c r="A11" s="30"/>
      <c r="B11" s="18" t="s">
        <v>11</v>
      </c>
      <c r="D11" s="19" t="s">
        <v>12</v>
      </c>
      <c r="E11" s="20"/>
      <c r="F11" s="21"/>
      <c r="H11" s="30"/>
      <c r="I11" s="30"/>
      <c r="J11" s="30"/>
      <c r="K11" s="30"/>
      <c r="L11" s="30"/>
      <c r="M11" s="30"/>
      <c r="N11" s="30"/>
      <c r="O11" s="30"/>
      <c r="P11" s="30"/>
      <c r="Q11" s="30"/>
      <c r="R11" s="30"/>
      <c r="S11" s="30"/>
      <c r="T11" s="30"/>
      <c r="U11" s="30"/>
      <c r="V11" s="30"/>
      <c r="W11" s="30"/>
      <c r="X11" s="30"/>
      <c r="Y11" s="10"/>
      <c r="Z11" s="11"/>
      <c r="AA11" s="11"/>
      <c r="AB11" s="11"/>
      <c r="AC11" s="11"/>
      <c r="AD11" s="11"/>
      <c r="AE11" s="11"/>
      <c r="AF11" s="11"/>
      <c r="AG11" s="11"/>
      <c r="AH11" s="11"/>
      <c r="AI11" s="11"/>
      <c r="AJ11" s="136"/>
      <c r="AK11" s="133" t="s">
        <v>116</v>
      </c>
      <c r="AL11" s="11"/>
      <c r="AM11" s="11"/>
      <c r="AN11" s="11"/>
      <c r="AO11" s="11"/>
      <c r="AP11" s="11"/>
      <c r="AQ11" s="11"/>
      <c r="AR11" s="11"/>
      <c r="AS11" s="11"/>
      <c r="AT11" s="11"/>
      <c r="AU11" s="12"/>
    </row>
    <row r="12" spans="1:47" ht="15" customHeight="1">
      <c r="A12" s="30"/>
      <c r="B12" s="30"/>
      <c r="E12" s="31"/>
      <c r="F12" s="31"/>
      <c r="G12" s="31"/>
      <c r="H12" s="30"/>
      <c r="I12" s="30"/>
      <c r="J12" s="30"/>
      <c r="K12" s="30"/>
      <c r="L12" s="30"/>
      <c r="M12" s="30"/>
      <c r="N12" s="30"/>
      <c r="O12" s="30"/>
      <c r="P12" s="30"/>
      <c r="Q12" s="30"/>
      <c r="R12" s="30"/>
      <c r="S12" s="30"/>
      <c r="T12" s="30"/>
      <c r="U12" s="30"/>
      <c r="V12" s="30"/>
      <c r="W12" s="30"/>
      <c r="X12" s="30"/>
      <c r="Y12" s="22" t="s">
        <v>115</v>
      </c>
      <c r="Z12" s="9"/>
      <c r="AA12" s="9"/>
      <c r="AB12" s="9"/>
      <c r="AC12" s="9"/>
      <c r="AD12" s="9"/>
      <c r="AE12" s="9"/>
      <c r="AF12" s="9"/>
      <c r="AG12" s="9"/>
      <c r="AH12" s="9"/>
      <c r="AI12" s="9"/>
      <c r="AJ12" s="137"/>
      <c r="AK12" s="134" t="s">
        <v>113</v>
      </c>
      <c r="AL12" s="9"/>
      <c r="AM12" s="9"/>
      <c r="AN12" s="9"/>
      <c r="AO12" s="9"/>
      <c r="AP12" s="9"/>
      <c r="AQ12" s="9"/>
      <c r="AR12" s="9"/>
      <c r="AS12" s="9"/>
      <c r="AT12" s="9"/>
      <c r="AU12" s="15"/>
    </row>
    <row r="13" spans="1:47" ht="35.1" customHeight="1" thickBot="1">
      <c r="A13" s="1"/>
      <c r="B13" s="139" t="s">
        <v>108</v>
      </c>
      <c r="C13" s="140"/>
      <c r="D13" s="140"/>
      <c r="E13" s="140"/>
      <c r="F13" s="140"/>
      <c r="G13" s="140"/>
      <c r="H13" s="140"/>
      <c r="I13" s="140"/>
      <c r="J13" s="140"/>
      <c r="K13" s="140"/>
      <c r="L13" s="140"/>
      <c r="M13" s="140"/>
      <c r="N13" s="140"/>
      <c r="O13" s="140"/>
      <c r="P13" s="140"/>
      <c r="Q13" s="140"/>
      <c r="R13" s="140"/>
      <c r="S13" s="140"/>
      <c r="T13" s="140"/>
      <c r="U13" s="140"/>
      <c r="V13" s="140"/>
      <c r="W13" s="140"/>
      <c r="X13" s="30"/>
      <c r="Y13" s="16"/>
      <c r="Z13" s="13"/>
      <c r="AA13" s="13"/>
      <c r="AB13" s="13"/>
      <c r="AC13" s="13"/>
      <c r="AD13" s="13"/>
      <c r="AE13" s="13"/>
      <c r="AF13" s="13"/>
      <c r="AG13" s="13"/>
      <c r="AH13" s="13"/>
      <c r="AI13" s="13"/>
      <c r="AJ13" s="137"/>
      <c r="AK13" s="135" t="s">
        <v>114</v>
      </c>
      <c r="AL13" s="13"/>
      <c r="AM13" s="13"/>
      <c r="AN13" s="13"/>
      <c r="AO13" s="13"/>
      <c r="AP13" s="13"/>
      <c r="AQ13" s="13"/>
      <c r="AR13" s="13"/>
      <c r="AS13" s="13"/>
      <c r="AT13" s="13"/>
      <c r="AU13" s="14"/>
    </row>
    <row r="14" spans="1:47" ht="42" customHeight="1" thickBot="1">
      <c r="A14" s="1"/>
      <c r="B14" s="78" t="s">
        <v>13</v>
      </c>
      <c r="C14" s="79"/>
      <c r="D14" s="79"/>
      <c r="E14" s="80"/>
      <c r="F14" s="81" t="s">
        <v>14</v>
      </c>
      <c r="G14" s="79"/>
      <c r="H14" s="79"/>
      <c r="I14" s="79"/>
      <c r="J14" s="80"/>
      <c r="K14" s="81" t="s">
        <v>15</v>
      </c>
      <c r="L14" s="79"/>
      <c r="M14" s="79"/>
      <c r="N14" s="79"/>
      <c r="O14" s="80"/>
      <c r="P14" s="82" t="s">
        <v>104</v>
      </c>
      <c r="Q14" s="83"/>
      <c r="R14" s="83"/>
      <c r="S14" s="84"/>
      <c r="T14" s="85" t="s">
        <v>103</v>
      </c>
      <c r="U14" s="86"/>
      <c r="V14" s="86"/>
      <c r="W14" s="87"/>
      <c r="X14" s="30"/>
      <c r="Y14" s="24"/>
      <c r="AJ14" s="137"/>
      <c r="AU14" s="25"/>
    </row>
    <row r="15" spans="1:47" ht="57" customHeight="1" thickBot="1">
      <c r="A15" s="1"/>
      <c r="B15" s="88" t="s">
        <v>16</v>
      </c>
      <c r="C15" s="47" t="s">
        <v>17</v>
      </c>
      <c r="D15" s="48" t="s">
        <v>18</v>
      </c>
      <c r="E15" s="47" t="s">
        <v>19</v>
      </c>
      <c r="F15" s="47" t="s">
        <v>20</v>
      </c>
      <c r="G15" s="48" t="s">
        <v>21</v>
      </c>
      <c r="H15" s="48" t="s">
        <v>22</v>
      </c>
      <c r="I15" s="48" t="s">
        <v>23</v>
      </c>
      <c r="J15" s="47" t="s">
        <v>24</v>
      </c>
      <c r="K15" s="48" t="s">
        <v>25</v>
      </c>
      <c r="L15" s="48" t="s">
        <v>26</v>
      </c>
      <c r="M15" s="47" t="s">
        <v>27</v>
      </c>
      <c r="N15" s="48" t="s">
        <v>28</v>
      </c>
      <c r="O15" s="47" t="s">
        <v>29</v>
      </c>
      <c r="P15" s="47" t="s">
        <v>30</v>
      </c>
      <c r="Q15" s="47" t="s">
        <v>31</v>
      </c>
      <c r="R15" s="47" t="s">
        <v>32</v>
      </c>
      <c r="S15" s="47" t="s">
        <v>29</v>
      </c>
      <c r="T15" s="49" t="s">
        <v>33</v>
      </c>
      <c r="U15" s="45" t="s">
        <v>117</v>
      </c>
      <c r="V15" s="46"/>
      <c r="W15" s="89"/>
      <c r="X15" s="30"/>
      <c r="Y15" s="24"/>
      <c r="AJ15" s="137"/>
      <c r="AU15" s="25"/>
    </row>
    <row r="16" spans="1:47" ht="20.100000000000001" customHeight="1" thickBot="1">
      <c r="A16"/>
      <c r="B16" s="90"/>
      <c r="C16" s="39"/>
      <c r="D16" s="35"/>
      <c r="E16" s="39"/>
      <c r="F16" s="39"/>
      <c r="G16" s="42"/>
      <c r="H16" s="42"/>
      <c r="I16" s="42"/>
      <c r="J16" s="39"/>
      <c r="K16" s="42"/>
      <c r="L16" s="42"/>
      <c r="M16" s="42"/>
      <c r="N16" s="42"/>
      <c r="O16" s="39" t="s">
        <v>46</v>
      </c>
      <c r="P16" s="39"/>
      <c r="Q16" s="58"/>
      <c r="R16" s="58"/>
      <c r="S16" s="58"/>
      <c r="T16" s="61"/>
      <c r="U16" s="50" t="s">
        <v>49</v>
      </c>
      <c r="V16" s="50" t="s">
        <v>50</v>
      </c>
      <c r="W16" s="119" t="s">
        <v>51</v>
      </c>
      <c r="X16" s="30"/>
      <c r="Y16" s="24"/>
      <c r="AJ16" s="137"/>
      <c r="AU16" s="25"/>
    </row>
    <row r="17" spans="1:47" ht="72" customHeight="1" thickBot="1">
      <c r="A17" s="2"/>
      <c r="B17" s="91"/>
      <c r="C17" s="40"/>
      <c r="D17" s="36"/>
      <c r="E17" s="40"/>
      <c r="F17" s="40"/>
      <c r="G17" s="43"/>
      <c r="H17" s="43"/>
      <c r="I17" s="43"/>
      <c r="J17" s="40"/>
      <c r="K17" s="43"/>
      <c r="L17" s="43"/>
      <c r="M17" s="43"/>
      <c r="N17" s="43"/>
      <c r="O17" s="40"/>
      <c r="P17" s="40"/>
      <c r="Q17" s="59"/>
      <c r="R17" s="59"/>
      <c r="S17" s="59"/>
      <c r="T17" s="62"/>
      <c r="U17" s="144" t="s">
        <v>48</v>
      </c>
      <c r="V17" s="145" t="s">
        <v>52</v>
      </c>
      <c r="W17" s="147" t="s">
        <v>576</v>
      </c>
      <c r="X17" s="30"/>
      <c r="Y17" s="24"/>
      <c r="AJ17" s="137"/>
      <c r="AU17" s="25"/>
    </row>
    <row r="18" spans="1:47" ht="66.75" customHeight="1" thickBot="1">
      <c r="A18" s="2"/>
      <c r="B18" s="91"/>
      <c r="C18" s="40"/>
      <c r="D18" s="53"/>
      <c r="E18" s="40"/>
      <c r="F18" s="40"/>
      <c r="G18" s="43"/>
      <c r="H18" s="43"/>
      <c r="I18" s="43"/>
      <c r="J18" s="40"/>
      <c r="K18" s="43"/>
      <c r="L18" s="43"/>
      <c r="M18" s="43"/>
      <c r="N18" s="43"/>
      <c r="O18" s="40"/>
      <c r="P18" s="40"/>
      <c r="Q18" s="59"/>
      <c r="R18" s="59"/>
      <c r="S18" s="59"/>
      <c r="T18" s="62"/>
      <c r="U18" s="144" t="s">
        <v>48</v>
      </c>
      <c r="V18" s="145" t="s">
        <v>53</v>
      </c>
      <c r="W18" s="147" t="s">
        <v>577</v>
      </c>
      <c r="X18" s="30"/>
      <c r="Y18" s="24"/>
      <c r="AJ18" s="137"/>
      <c r="AU18" s="25"/>
    </row>
    <row r="19" spans="1:47" ht="141.75" customHeight="1" thickBot="1">
      <c r="A19" s="2">
        <v>1</v>
      </c>
      <c r="B19" s="91" t="s">
        <v>34</v>
      </c>
      <c r="C19" s="41">
        <v>58093</v>
      </c>
      <c r="D19" s="43" t="s">
        <v>36</v>
      </c>
      <c r="E19" s="40" t="s">
        <v>37</v>
      </c>
      <c r="F19" s="40" t="s">
        <v>38</v>
      </c>
      <c r="G19" s="43" t="s">
        <v>39</v>
      </c>
      <c r="H19" s="43" t="s">
        <v>40</v>
      </c>
      <c r="I19" s="43" t="s">
        <v>568</v>
      </c>
      <c r="J19" s="40" t="s">
        <v>41</v>
      </c>
      <c r="K19" s="55">
        <v>44378</v>
      </c>
      <c r="L19" s="55">
        <v>44561</v>
      </c>
      <c r="M19" s="55">
        <v>44691</v>
      </c>
      <c r="N19" s="43" t="s">
        <v>45</v>
      </c>
      <c r="O19" s="40"/>
      <c r="P19" s="40" t="s">
        <v>48</v>
      </c>
      <c r="Q19" s="59">
        <v>100</v>
      </c>
      <c r="R19" s="59" t="s">
        <v>578</v>
      </c>
      <c r="S19" s="59" t="s">
        <v>578</v>
      </c>
      <c r="T19" s="60" t="s">
        <v>48</v>
      </c>
      <c r="U19" s="144" t="s">
        <v>48</v>
      </c>
      <c r="V19" s="145" t="s">
        <v>54</v>
      </c>
      <c r="W19" s="147" t="s">
        <v>55</v>
      </c>
      <c r="X19" s="30"/>
      <c r="Y19" s="24"/>
      <c r="AJ19" s="137"/>
      <c r="AU19" s="25"/>
    </row>
    <row r="20" spans="1:47" ht="71.25" customHeight="1" thickBot="1">
      <c r="A20" s="2"/>
      <c r="B20" s="91"/>
      <c r="C20" s="40"/>
      <c r="D20" s="36"/>
      <c r="E20" s="40"/>
      <c r="F20" s="40"/>
      <c r="G20" s="43"/>
      <c r="H20" s="43"/>
      <c r="I20" s="43"/>
      <c r="J20" s="40"/>
      <c r="K20" s="43"/>
      <c r="L20" s="43"/>
      <c r="M20" s="43"/>
      <c r="N20" s="43"/>
      <c r="O20" s="40"/>
      <c r="P20" s="40"/>
      <c r="Q20" s="59"/>
      <c r="R20" s="59"/>
      <c r="S20" s="59"/>
      <c r="T20" s="62"/>
      <c r="U20" s="144" t="s">
        <v>48</v>
      </c>
      <c r="V20" s="145" t="s">
        <v>56</v>
      </c>
      <c r="W20" s="147" t="s">
        <v>105</v>
      </c>
      <c r="X20" s="30"/>
      <c r="Y20" s="24"/>
      <c r="AJ20" s="137"/>
      <c r="AU20" s="25"/>
    </row>
    <row r="21" spans="1:47" ht="66.75" customHeight="1" thickBot="1">
      <c r="A21" s="2"/>
      <c r="B21" s="91"/>
      <c r="C21" s="40"/>
      <c r="D21" s="36"/>
      <c r="E21" s="40"/>
      <c r="F21" s="40"/>
      <c r="G21" s="43"/>
      <c r="H21" s="43"/>
      <c r="I21" s="43"/>
      <c r="J21" s="40"/>
      <c r="K21" s="43"/>
      <c r="L21" s="43"/>
      <c r="M21" s="43"/>
      <c r="N21" s="43"/>
      <c r="O21" s="40"/>
      <c r="P21" s="40"/>
      <c r="Q21" s="59"/>
      <c r="R21" s="59"/>
      <c r="S21" s="59"/>
      <c r="T21" s="62"/>
      <c r="U21" s="144" t="s">
        <v>48</v>
      </c>
      <c r="V21" s="145" t="s">
        <v>58</v>
      </c>
      <c r="W21" s="147" t="s">
        <v>106</v>
      </c>
      <c r="X21" s="30"/>
      <c r="Y21" s="24"/>
      <c r="AJ21" s="137"/>
      <c r="AU21" s="25"/>
    </row>
    <row r="22" spans="1:47" ht="48.75" customHeight="1" thickBot="1">
      <c r="A22" s="2"/>
      <c r="B22" s="91"/>
      <c r="C22" s="40"/>
      <c r="D22" s="36"/>
      <c r="E22" s="40"/>
      <c r="F22" s="40"/>
      <c r="G22" s="43"/>
      <c r="H22" s="43"/>
      <c r="I22" s="43"/>
      <c r="J22" s="40"/>
      <c r="K22" s="43"/>
      <c r="L22" s="43"/>
      <c r="M22" s="43"/>
      <c r="N22" s="43"/>
      <c r="O22" s="40"/>
      <c r="P22" s="40"/>
      <c r="Q22" s="59"/>
      <c r="R22" s="59"/>
      <c r="S22" s="59"/>
      <c r="T22" s="62"/>
      <c r="U22" s="148" t="s">
        <v>48</v>
      </c>
      <c r="V22" s="149" t="s">
        <v>59</v>
      </c>
      <c r="W22" s="150" t="s">
        <v>107</v>
      </c>
      <c r="X22" s="30"/>
      <c r="Y22" s="26"/>
      <c r="Z22" s="27"/>
      <c r="AA22" s="27"/>
      <c r="AB22" s="27"/>
      <c r="AC22" s="27"/>
      <c r="AD22" s="27"/>
      <c r="AE22" s="27"/>
      <c r="AF22" s="27"/>
      <c r="AG22" s="27"/>
      <c r="AH22" s="27"/>
      <c r="AI22" s="27"/>
      <c r="AJ22" s="138"/>
      <c r="AK22" s="27"/>
      <c r="AL22" s="27"/>
      <c r="AM22" s="27"/>
      <c r="AN22" s="27"/>
      <c r="AO22" s="27"/>
      <c r="AP22" s="27"/>
      <c r="AQ22" s="27"/>
      <c r="AR22" s="27"/>
      <c r="AS22" s="27"/>
      <c r="AT22" s="27"/>
      <c r="AU22" s="28"/>
    </row>
    <row r="23" spans="1:47" ht="20.100000000000001" customHeight="1" thickBot="1">
      <c r="A23" s="3"/>
      <c r="B23" s="97"/>
      <c r="C23" s="98"/>
      <c r="D23" s="99"/>
      <c r="E23" s="98"/>
      <c r="F23" s="98"/>
      <c r="G23" s="99"/>
      <c r="H23" s="99"/>
      <c r="I23" s="42"/>
      <c r="J23" s="98"/>
      <c r="K23" s="104"/>
      <c r="L23" s="104"/>
      <c r="M23" s="104"/>
      <c r="N23" s="99"/>
      <c r="O23" s="98" t="s">
        <v>46</v>
      </c>
      <c r="P23" s="98"/>
      <c r="Q23" s="100"/>
      <c r="R23" s="98"/>
      <c r="S23" s="98"/>
      <c r="T23" s="105"/>
      <c r="U23" s="102" t="s">
        <v>49</v>
      </c>
      <c r="V23" s="102" t="s">
        <v>50</v>
      </c>
      <c r="W23" s="120" t="s">
        <v>51</v>
      </c>
      <c r="X23" s="30"/>
    </row>
    <row r="24" spans="1:47" ht="87.75" customHeight="1" thickBot="1">
      <c r="A24" s="3"/>
      <c r="B24" s="92"/>
      <c r="C24" s="40"/>
      <c r="D24" s="43"/>
      <c r="E24" s="40"/>
      <c r="F24" s="40"/>
      <c r="G24" s="43"/>
      <c r="H24" s="43"/>
      <c r="I24" s="43"/>
      <c r="J24" s="40"/>
      <c r="K24" s="54"/>
      <c r="L24" s="54"/>
      <c r="M24" s="54"/>
      <c r="N24" s="43"/>
      <c r="O24" s="40"/>
      <c r="P24" s="40"/>
      <c r="Q24" s="57"/>
      <c r="R24" s="40"/>
      <c r="S24" s="40"/>
      <c r="T24" s="62"/>
      <c r="U24" s="151" t="s">
        <v>48</v>
      </c>
      <c r="V24" s="152" t="s">
        <v>52</v>
      </c>
      <c r="W24" s="153" t="s">
        <v>579</v>
      </c>
      <c r="X24" s="30"/>
    </row>
    <row r="25" spans="1:47" ht="70.5" customHeight="1" thickBot="1">
      <c r="A25" s="3"/>
      <c r="B25" s="92"/>
      <c r="C25" s="40"/>
      <c r="D25" s="43"/>
      <c r="E25" s="40"/>
      <c r="F25" s="73" t="s">
        <v>118</v>
      </c>
      <c r="G25" s="44" t="s">
        <v>120</v>
      </c>
      <c r="H25" s="44" t="s">
        <v>580</v>
      </c>
      <c r="I25" s="43"/>
      <c r="J25" s="40"/>
      <c r="K25" s="54"/>
      <c r="L25" s="54"/>
      <c r="M25" s="54"/>
      <c r="N25" s="43"/>
      <c r="O25" s="40"/>
      <c r="P25" s="40"/>
      <c r="Q25" s="57"/>
      <c r="R25" s="41" t="s">
        <v>581</v>
      </c>
      <c r="S25" s="41" t="s">
        <v>581</v>
      </c>
      <c r="T25" s="62"/>
      <c r="U25" s="151" t="s">
        <v>48</v>
      </c>
      <c r="V25" s="152" t="s">
        <v>53</v>
      </c>
      <c r="W25" s="153" t="s">
        <v>582</v>
      </c>
      <c r="X25" s="30"/>
    </row>
    <row r="26" spans="1:47" ht="84.75" customHeight="1" thickBot="1">
      <c r="A26" s="3">
        <v>2</v>
      </c>
      <c r="B26" s="92" t="s">
        <v>34</v>
      </c>
      <c r="C26" s="41">
        <v>58093</v>
      </c>
      <c r="D26" s="43" t="s">
        <v>36</v>
      </c>
      <c r="E26" s="40" t="s">
        <v>37</v>
      </c>
      <c r="F26" s="52" t="s">
        <v>119</v>
      </c>
      <c r="G26" s="43" t="s">
        <v>583</v>
      </c>
      <c r="H26" s="43" t="s">
        <v>121</v>
      </c>
      <c r="I26" s="43" t="s">
        <v>568</v>
      </c>
      <c r="J26" s="40" t="s">
        <v>61</v>
      </c>
      <c r="K26" s="56" t="s">
        <v>62</v>
      </c>
      <c r="L26" s="56" t="s">
        <v>63</v>
      </c>
      <c r="M26" s="56" t="s">
        <v>64</v>
      </c>
      <c r="N26" s="43" t="s">
        <v>45</v>
      </c>
      <c r="O26" s="40"/>
      <c r="P26" s="41" t="s">
        <v>48</v>
      </c>
      <c r="Q26" s="57">
        <v>20</v>
      </c>
      <c r="R26" s="41" t="s">
        <v>592</v>
      </c>
      <c r="S26" s="41" t="s">
        <v>592</v>
      </c>
      <c r="T26" s="60" t="s">
        <v>48</v>
      </c>
      <c r="U26" s="151" t="s">
        <v>48</v>
      </c>
      <c r="V26" s="152" t="s">
        <v>54</v>
      </c>
      <c r="W26" s="153" t="s">
        <v>146</v>
      </c>
      <c r="X26" s="30"/>
    </row>
    <row r="27" spans="1:47" ht="99" customHeight="1" thickBot="1">
      <c r="A27" s="3"/>
      <c r="B27" s="92"/>
      <c r="C27" s="40"/>
      <c r="D27" s="43"/>
      <c r="E27" s="40"/>
      <c r="F27" s="72"/>
      <c r="G27" s="43" t="s">
        <v>584</v>
      </c>
      <c r="H27" s="43" t="s">
        <v>122</v>
      </c>
      <c r="I27" s="43"/>
      <c r="J27" s="40"/>
      <c r="K27" s="54"/>
      <c r="L27" s="54"/>
      <c r="M27" s="54"/>
      <c r="N27" s="43"/>
      <c r="O27" s="40"/>
      <c r="P27" s="40"/>
      <c r="Q27" s="57"/>
      <c r="R27" s="41" t="s">
        <v>594</v>
      </c>
      <c r="S27" s="41" t="s">
        <v>594</v>
      </c>
      <c r="T27" s="62"/>
      <c r="U27" s="151" t="s">
        <v>48</v>
      </c>
      <c r="V27" s="152" t="s">
        <v>56</v>
      </c>
      <c r="W27" s="153" t="s">
        <v>147</v>
      </c>
      <c r="X27" s="30"/>
    </row>
    <row r="28" spans="1:47" ht="71.25" customHeight="1" thickBot="1">
      <c r="A28" s="3"/>
      <c r="B28" s="92"/>
      <c r="C28" s="40"/>
      <c r="D28" s="43"/>
      <c r="E28" s="40"/>
      <c r="F28" s="40"/>
      <c r="G28" s="43"/>
      <c r="H28" s="43"/>
      <c r="I28" s="43"/>
      <c r="J28" s="40"/>
      <c r="K28" s="54"/>
      <c r="L28" s="54"/>
      <c r="M28" s="54"/>
      <c r="N28" s="43"/>
      <c r="O28" s="40"/>
      <c r="P28" s="40"/>
      <c r="Q28" s="57"/>
      <c r="R28" s="109" t="s">
        <v>593</v>
      </c>
      <c r="S28" s="109" t="s">
        <v>593</v>
      </c>
      <c r="T28" s="62"/>
      <c r="U28" s="151" t="s">
        <v>48</v>
      </c>
      <c r="V28" s="152" t="s">
        <v>58</v>
      </c>
      <c r="W28" s="153" t="s">
        <v>148</v>
      </c>
      <c r="X28" s="30"/>
    </row>
    <row r="29" spans="1:47" ht="54" customHeight="1" thickBot="1">
      <c r="A29" s="4"/>
      <c r="B29" s="94"/>
      <c r="C29" s="95"/>
      <c r="D29" s="103"/>
      <c r="E29" s="95"/>
      <c r="F29" s="95"/>
      <c r="G29" s="103"/>
      <c r="H29" s="103"/>
      <c r="I29" s="43"/>
      <c r="J29" s="95"/>
      <c r="K29" s="106"/>
      <c r="L29" s="106"/>
      <c r="M29" s="106"/>
      <c r="N29" s="103"/>
      <c r="O29" s="95"/>
      <c r="P29" s="95"/>
      <c r="Q29" s="96"/>
      <c r="R29" s="95"/>
      <c r="S29" s="95"/>
      <c r="T29" s="107"/>
      <c r="U29" s="154" t="s">
        <v>48</v>
      </c>
      <c r="V29" s="155" t="s">
        <v>59</v>
      </c>
      <c r="W29" s="156" t="s">
        <v>149</v>
      </c>
      <c r="X29" s="30"/>
    </row>
    <row r="30" spans="1:47" ht="26.25" customHeight="1" thickBot="1">
      <c r="A30" s="2"/>
      <c r="B30" s="97"/>
      <c r="C30" s="98"/>
      <c r="D30" s="99"/>
      <c r="E30" s="98"/>
      <c r="F30" s="98"/>
      <c r="G30" s="99"/>
      <c r="H30" s="99"/>
      <c r="I30" s="42"/>
      <c r="J30" s="98"/>
      <c r="K30" s="104"/>
      <c r="L30" s="104"/>
      <c r="M30" s="104"/>
      <c r="N30" s="99"/>
      <c r="O30" s="98" t="s">
        <v>46</v>
      </c>
      <c r="P30" s="98"/>
      <c r="Q30" s="100"/>
      <c r="R30" s="110"/>
      <c r="S30" s="110"/>
      <c r="T30" s="105"/>
      <c r="U30" s="102" t="s">
        <v>49</v>
      </c>
      <c r="V30" s="102" t="s">
        <v>50</v>
      </c>
      <c r="W30" s="120" t="s">
        <v>51</v>
      </c>
      <c r="X30" s="30"/>
    </row>
    <row r="31" spans="1:47" ht="74.25" customHeight="1" thickBot="1">
      <c r="A31" s="2"/>
      <c r="B31" s="92"/>
      <c r="C31" s="40"/>
      <c r="D31" s="43"/>
      <c r="E31" s="40"/>
      <c r="F31" s="40"/>
      <c r="G31" s="43"/>
      <c r="H31" s="43"/>
      <c r="I31" s="43"/>
      <c r="J31" s="40"/>
      <c r="K31" s="54"/>
      <c r="L31" s="54"/>
      <c r="M31" s="54"/>
      <c r="N31" s="43"/>
      <c r="O31" s="40"/>
      <c r="P31" s="40"/>
      <c r="Q31" s="57"/>
      <c r="R31" s="40" t="s">
        <v>150</v>
      </c>
      <c r="S31" s="40" t="s">
        <v>150</v>
      </c>
      <c r="T31" s="62"/>
      <c r="U31" s="144" t="s">
        <v>48</v>
      </c>
      <c r="V31" s="145" t="s">
        <v>52</v>
      </c>
      <c r="W31" s="146" t="s">
        <v>585</v>
      </c>
      <c r="X31" s="30"/>
    </row>
    <row r="32" spans="1:47" ht="57.75" customHeight="1" thickBot="1">
      <c r="A32" s="2"/>
      <c r="B32" s="92"/>
      <c r="C32" s="40"/>
      <c r="D32" s="43"/>
      <c r="E32" s="40"/>
      <c r="F32" s="40"/>
      <c r="G32" s="43"/>
      <c r="H32" s="44" t="s">
        <v>123</v>
      </c>
      <c r="I32" s="43"/>
      <c r="J32" s="40"/>
      <c r="K32" s="54"/>
      <c r="L32" s="54"/>
      <c r="M32" s="54"/>
      <c r="N32" s="43"/>
      <c r="O32" s="40"/>
      <c r="P32" s="40"/>
      <c r="Q32" s="57"/>
      <c r="R32" s="40" t="s">
        <v>586</v>
      </c>
      <c r="S32" s="40" t="s">
        <v>586</v>
      </c>
      <c r="T32" s="62"/>
      <c r="U32" s="144" t="s">
        <v>48</v>
      </c>
      <c r="V32" s="145" t="s">
        <v>53</v>
      </c>
      <c r="W32" s="146" t="s">
        <v>577</v>
      </c>
      <c r="X32" s="30"/>
    </row>
    <row r="33" spans="1:24" ht="83.25" customHeight="1" thickBot="1">
      <c r="A33" s="2">
        <v>3</v>
      </c>
      <c r="B33" s="92" t="s">
        <v>34</v>
      </c>
      <c r="C33" s="41">
        <v>58283</v>
      </c>
      <c r="D33" s="43" t="s">
        <v>67</v>
      </c>
      <c r="E33" s="40" t="s">
        <v>37</v>
      </c>
      <c r="F33" s="40" t="s">
        <v>68</v>
      </c>
      <c r="G33" s="43" t="s">
        <v>69</v>
      </c>
      <c r="H33" s="43" t="s">
        <v>124</v>
      </c>
      <c r="I33" s="43" t="s">
        <v>568</v>
      </c>
      <c r="J33" s="40" t="s">
        <v>41</v>
      </c>
      <c r="K33" s="56"/>
      <c r="L33" s="56"/>
      <c r="M33" s="56"/>
      <c r="N33" s="43" t="s">
        <v>45</v>
      </c>
      <c r="O33" s="40"/>
      <c r="P33" s="41" t="s">
        <v>48</v>
      </c>
      <c r="Q33" s="57">
        <v>90</v>
      </c>
      <c r="R33" s="40" t="s">
        <v>587</v>
      </c>
      <c r="S33" s="40" t="s">
        <v>587</v>
      </c>
      <c r="T33" s="60" t="s">
        <v>48</v>
      </c>
      <c r="U33" s="144" t="s">
        <v>48</v>
      </c>
      <c r="V33" s="145" t="s">
        <v>54</v>
      </c>
      <c r="W33" s="146" t="s">
        <v>55</v>
      </c>
      <c r="X33" s="30"/>
    </row>
    <row r="34" spans="1:24" ht="58.5" customHeight="1" thickBot="1">
      <c r="A34" s="2"/>
      <c r="B34" s="93"/>
      <c r="C34" s="40"/>
      <c r="D34" s="43"/>
      <c r="E34" s="40"/>
      <c r="F34" s="40"/>
      <c r="G34" s="43"/>
      <c r="H34" s="43" t="s">
        <v>140</v>
      </c>
      <c r="I34" s="43"/>
      <c r="J34" s="40"/>
      <c r="K34" s="54"/>
      <c r="L34" s="54"/>
      <c r="M34" s="54"/>
      <c r="N34" s="43"/>
      <c r="O34" s="40"/>
      <c r="P34" s="40"/>
      <c r="Q34" s="57"/>
      <c r="R34" s="40" t="s">
        <v>127</v>
      </c>
      <c r="S34" s="40" t="s">
        <v>127</v>
      </c>
      <c r="T34" s="62"/>
      <c r="U34" s="144" t="s">
        <v>48</v>
      </c>
      <c r="V34" s="145" t="s">
        <v>56</v>
      </c>
      <c r="W34" s="146" t="s">
        <v>57</v>
      </c>
      <c r="X34" s="30"/>
    </row>
    <row r="35" spans="1:24" ht="58.5" customHeight="1" thickBot="1">
      <c r="A35" s="2"/>
      <c r="B35" s="92"/>
      <c r="C35" s="40"/>
      <c r="D35" s="43"/>
      <c r="E35" s="40"/>
      <c r="F35" s="40"/>
      <c r="G35" s="43"/>
      <c r="H35" s="71" t="s">
        <v>141</v>
      </c>
      <c r="I35" s="43"/>
      <c r="J35" s="40"/>
      <c r="K35" s="54"/>
      <c r="L35" s="54"/>
      <c r="M35" s="54"/>
      <c r="N35" s="43"/>
      <c r="O35" s="40"/>
      <c r="P35" s="40"/>
      <c r="Q35" s="57"/>
      <c r="R35" s="40" t="s">
        <v>126</v>
      </c>
      <c r="S35" s="40" t="s">
        <v>126</v>
      </c>
      <c r="T35" s="62"/>
      <c r="U35" s="144" t="s">
        <v>48</v>
      </c>
      <c r="V35" s="145" t="s">
        <v>58</v>
      </c>
      <c r="W35" s="146" t="s">
        <v>151</v>
      </c>
      <c r="X35" s="30"/>
    </row>
    <row r="36" spans="1:24" ht="75.75" customHeight="1" thickBot="1">
      <c r="A36" s="2"/>
      <c r="B36" s="94"/>
      <c r="C36" s="95"/>
      <c r="D36" s="103"/>
      <c r="E36" s="95"/>
      <c r="F36" s="95"/>
      <c r="G36" s="103"/>
      <c r="H36" s="103"/>
      <c r="I36" s="43"/>
      <c r="J36" s="95"/>
      <c r="K36" s="106"/>
      <c r="L36" s="106"/>
      <c r="M36" s="106"/>
      <c r="N36" s="103"/>
      <c r="O36" s="95"/>
      <c r="P36" s="95"/>
      <c r="Q36" s="96"/>
      <c r="R36" s="111" t="s">
        <v>125</v>
      </c>
      <c r="S36" s="111" t="s">
        <v>125</v>
      </c>
      <c r="T36" s="107"/>
      <c r="U36" s="157" t="s">
        <v>48</v>
      </c>
      <c r="V36" s="158" t="s">
        <v>59</v>
      </c>
      <c r="W36" s="159" t="s">
        <v>85</v>
      </c>
      <c r="X36" s="30"/>
    </row>
    <row r="37" spans="1:24" ht="20.100000000000001" customHeight="1" thickBot="1">
      <c r="A37" s="3"/>
      <c r="B37" s="97"/>
      <c r="C37" s="98"/>
      <c r="D37" s="99"/>
      <c r="E37" s="98"/>
      <c r="F37" s="98"/>
      <c r="G37" s="99"/>
      <c r="H37" s="99"/>
      <c r="I37" s="42"/>
      <c r="J37" s="98"/>
      <c r="K37" s="104"/>
      <c r="L37" s="104"/>
      <c r="M37" s="104"/>
      <c r="N37" s="99"/>
      <c r="O37" s="98" t="s">
        <v>46</v>
      </c>
      <c r="P37" s="98"/>
      <c r="Q37" s="100"/>
      <c r="R37" s="98"/>
      <c r="S37" s="98"/>
      <c r="T37" s="105"/>
      <c r="U37" s="102" t="s">
        <v>49</v>
      </c>
      <c r="V37" s="102" t="s">
        <v>50</v>
      </c>
      <c r="W37" s="120" t="s">
        <v>51</v>
      </c>
      <c r="X37" s="30"/>
    </row>
    <row r="38" spans="1:24" ht="88.5" customHeight="1" thickBot="1">
      <c r="A38" s="3"/>
      <c r="B38" s="92"/>
      <c r="C38" s="40"/>
      <c r="D38" s="43"/>
      <c r="E38" s="40"/>
      <c r="F38" s="40"/>
      <c r="G38" s="43"/>
      <c r="H38" s="43"/>
      <c r="I38" s="43"/>
      <c r="J38" s="40"/>
      <c r="K38" s="54"/>
      <c r="L38" s="54"/>
      <c r="M38" s="54"/>
      <c r="N38" s="43"/>
      <c r="O38" s="40"/>
      <c r="P38" s="40"/>
      <c r="Q38" s="57"/>
      <c r="R38" s="40"/>
      <c r="S38" s="40"/>
      <c r="T38" s="62"/>
      <c r="U38" s="151" t="s">
        <v>48</v>
      </c>
      <c r="V38" s="152" t="s">
        <v>52</v>
      </c>
      <c r="W38" s="153" t="s">
        <v>588</v>
      </c>
      <c r="X38" s="30"/>
    </row>
    <row r="39" spans="1:24" ht="48" customHeight="1" thickBot="1">
      <c r="A39" s="3"/>
      <c r="B39" s="92"/>
      <c r="C39" s="40"/>
      <c r="D39" s="43"/>
      <c r="E39" s="40"/>
      <c r="F39" s="40"/>
      <c r="G39" s="44" t="s">
        <v>128</v>
      </c>
      <c r="H39" s="43"/>
      <c r="I39" s="43"/>
      <c r="J39" s="40"/>
      <c r="K39" s="54"/>
      <c r="L39" s="54"/>
      <c r="M39" s="54"/>
      <c r="N39" s="43"/>
      <c r="O39" s="40"/>
      <c r="P39" s="40"/>
      <c r="Q39" s="57"/>
      <c r="R39" s="40"/>
      <c r="S39" s="40"/>
      <c r="T39" s="62"/>
      <c r="U39" s="151" t="s">
        <v>48</v>
      </c>
      <c r="V39" s="152" t="s">
        <v>53</v>
      </c>
      <c r="W39" s="153" t="s">
        <v>589</v>
      </c>
      <c r="X39" s="30"/>
    </row>
    <row r="40" spans="1:24" ht="99.75" customHeight="1" thickBot="1">
      <c r="A40" s="3">
        <v>4</v>
      </c>
      <c r="B40" s="92" t="s">
        <v>34</v>
      </c>
      <c r="C40" s="41">
        <v>58416</v>
      </c>
      <c r="D40" s="43" t="s">
        <v>72</v>
      </c>
      <c r="E40" s="40" t="s">
        <v>37</v>
      </c>
      <c r="F40" s="40" t="s">
        <v>73</v>
      </c>
      <c r="G40" s="43" t="s">
        <v>129</v>
      </c>
      <c r="H40" s="43" t="s">
        <v>40</v>
      </c>
      <c r="I40" s="43" t="s">
        <v>568</v>
      </c>
      <c r="J40" s="40" t="s">
        <v>41</v>
      </c>
      <c r="K40" s="56" t="s">
        <v>42</v>
      </c>
      <c r="L40" s="56" t="s">
        <v>43</v>
      </c>
      <c r="M40" s="56" t="s">
        <v>44</v>
      </c>
      <c r="N40" s="43" t="s">
        <v>75</v>
      </c>
      <c r="O40" s="40"/>
      <c r="P40" s="41" t="s">
        <v>48</v>
      </c>
      <c r="Q40" s="57">
        <v>100</v>
      </c>
      <c r="R40" s="41" t="s">
        <v>590</v>
      </c>
      <c r="S40" s="41" t="s">
        <v>590</v>
      </c>
      <c r="T40" s="60" t="s">
        <v>48</v>
      </c>
      <c r="U40" s="151" t="s">
        <v>48</v>
      </c>
      <c r="V40" s="152" t="s">
        <v>54</v>
      </c>
      <c r="W40" s="153" t="s">
        <v>55</v>
      </c>
      <c r="X40" s="30"/>
    </row>
    <row r="41" spans="1:24" ht="73.5" customHeight="1" thickBot="1">
      <c r="A41" s="3"/>
      <c r="B41" s="92"/>
      <c r="C41" s="40"/>
      <c r="D41" s="43"/>
      <c r="E41" s="40"/>
      <c r="F41" s="40"/>
      <c r="G41" s="71" t="s">
        <v>130</v>
      </c>
      <c r="H41" s="43"/>
      <c r="I41" s="43"/>
      <c r="J41" s="40"/>
      <c r="K41" s="54"/>
      <c r="L41" s="54"/>
      <c r="M41" s="54"/>
      <c r="N41" s="43"/>
      <c r="O41" s="40"/>
      <c r="P41" s="40"/>
      <c r="Q41" s="57"/>
      <c r="R41" s="109" t="s">
        <v>131</v>
      </c>
      <c r="S41" s="109" t="s">
        <v>131</v>
      </c>
      <c r="T41" s="62"/>
      <c r="U41" s="151" t="s">
        <v>48</v>
      </c>
      <c r="V41" s="152" t="s">
        <v>56</v>
      </c>
      <c r="W41" s="153" t="s">
        <v>152</v>
      </c>
      <c r="X41" s="30"/>
    </row>
    <row r="42" spans="1:24" ht="63" customHeight="1" thickBot="1">
      <c r="A42" s="3"/>
      <c r="B42" s="92"/>
      <c r="C42" s="40"/>
      <c r="D42" s="43"/>
      <c r="E42" s="40"/>
      <c r="F42" s="40"/>
      <c r="G42" s="43"/>
      <c r="H42" s="43"/>
      <c r="I42" s="43"/>
      <c r="J42" s="40"/>
      <c r="K42" s="54"/>
      <c r="L42" s="54"/>
      <c r="M42" s="54"/>
      <c r="N42" s="43"/>
      <c r="O42" s="40"/>
      <c r="P42" s="40"/>
      <c r="Q42" s="57"/>
      <c r="R42" s="40"/>
      <c r="S42" s="40"/>
      <c r="T42" s="62"/>
      <c r="U42" s="151" t="s">
        <v>48</v>
      </c>
      <c r="V42" s="152" t="s">
        <v>58</v>
      </c>
      <c r="W42" s="153" t="s">
        <v>151</v>
      </c>
      <c r="X42" s="30"/>
    </row>
    <row r="43" spans="1:24" ht="45" customHeight="1" thickBot="1">
      <c r="A43" s="3"/>
      <c r="B43" s="94"/>
      <c r="C43" s="95"/>
      <c r="D43" s="103"/>
      <c r="E43" s="95"/>
      <c r="F43" s="95"/>
      <c r="G43" s="103"/>
      <c r="H43" s="103"/>
      <c r="I43" s="43"/>
      <c r="J43" s="95"/>
      <c r="K43" s="106"/>
      <c r="L43" s="106"/>
      <c r="M43" s="106"/>
      <c r="N43" s="103"/>
      <c r="O43" s="95"/>
      <c r="P43" s="95"/>
      <c r="Q43" s="96"/>
      <c r="R43" s="95"/>
      <c r="S43" s="95"/>
      <c r="T43" s="107"/>
      <c r="U43" s="154" t="s">
        <v>48</v>
      </c>
      <c r="V43" s="155" t="s">
        <v>59</v>
      </c>
      <c r="W43" s="156" t="s">
        <v>85</v>
      </c>
      <c r="X43" s="30"/>
    </row>
    <row r="44" spans="1:24" ht="20.100000000000001" customHeight="1" thickBot="1">
      <c r="A44" s="2"/>
      <c r="B44" s="97"/>
      <c r="C44" s="98"/>
      <c r="D44" s="99"/>
      <c r="E44" s="98"/>
      <c r="F44" s="98"/>
      <c r="G44" s="99"/>
      <c r="H44" s="99"/>
      <c r="I44" s="99"/>
      <c r="J44" s="98"/>
      <c r="K44" s="104"/>
      <c r="L44" s="104"/>
      <c r="M44" s="104"/>
      <c r="N44" s="99"/>
      <c r="O44" s="98" t="s">
        <v>46</v>
      </c>
      <c r="P44" s="98"/>
      <c r="Q44" s="100"/>
      <c r="R44" s="108"/>
      <c r="S44" s="108"/>
      <c r="T44" s="105"/>
      <c r="U44" s="102" t="s">
        <v>49</v>
      </c>
      <c r="V44" s="102" t="s">
        <v>50</v>
      </c>
      <c r="W44" s="120" t="s">
        <v>51</v>
      </c>
      <c r="X44" s="30"/>
    </row>
    <row r="45" spans="1:24" ht="72" customHeight="1" thickBot="1">
      <c r="A45" s="2"/>
      <c r="B45" s="92"/>
      <c r="C45" s="40"/>
      <c r="D45" s="43"/>
      <c r="E45" s="40"/>
      <c r="F45" s="40"/>
      <c r="G45" s="43"/>
      <c r="H45" s="43"/>
      <c r="I45" s="43"/>
      <c r="J45" s="40"/>
      <c r="K45" s="54"/>
      <c r="L45" s="54"/>
      <c r="M45" s="54"/>
      <c r="N45" s="43"/>
      <c r="O45" s="40"/>
      <c r="P45" s="40"/>
      <c r="Q45" s="57"/>
      <c r="R45" s="41" t="s">
        <v>133</v>
      </c>
      <c r="S45" s="41" t="s">
        <v>133</v>
      </c>
      <c r="T45" s="62"/>
      <c r="U45" s="151" t="s">
        <v>48</v>
      </c>
      <c r="V45" s="152" t="s">
        <v>52</v>
      </c>
      <c r="W45" s="153" t="s">
        <v>153</v>
      </c>
      <c r="X45" s="30"/>
    </row>
    <row r="46" spans="1:24" ht="55.5" customHeight="1" thickBot="1">
      <c r="A46" s="2"/>
      <c r="B46" s="92"/>
      <c r="C46" s="40"/>
      <c r="D46" s="43"/>
      <c r="E46" s="40"/>
      <c r="F46" s="40"/>
      <c r="G46" s="43"/>
      <c r="H46" s="43"/>
      <c r="I46" s="43"/>
      <c r="J46" s="40"/>
      <c r="K46" s="54"/>
      <c r="L46" s="54"/>
      <c r="M46" s="54"/>
      <c r="N46" s="43"/>
      <c r="O46" s="40"/>
      <c r="P46" s="40"/>
      <c r="Q46" s="57"/>
      <c r="R46" s="41" t="s">
        <v>134</v>
      </c>
      <c r="S46" s="41" t="s">
        <v>134</v>
      </c>
      <c r="T46" s="62"/>
      <c r="U46" s="151" t="s">
        <v>48</v>
      </c>
      <c r="V46" s="152" t="s">
        <v>53</v>
      </c>
      <c r="W46" s="153" t="s">
        <v>81</v>
      </c>
      <c r="X46" s="30"/>
    </row>
    <row r="47" spans="1:24" ht="109.5" customHeight="1" thickBot="1">
      <c r="A47" s="2">
        <v>5</v>
      </c>
      <c r="B47" s="92" t="s">
        <v>34</v>
      </c>
      <c r="C47" s="41">
        <v>58416</v>
      </c>
      <c r="D47" s="43" t="s">
        <v>72</v>
      </c>
      <c r="E47" s="40" t="s">
        <v>37</v>
      </c>
      <c r="F47" s="40" t="s">
        <v>76</v>
      </c>
      <c r="G47" s="43" t="s">
        <v>77</v>
      </c>
      <c r="H47" s="43" t="s">
        <v>78</v>
      </c>
      <c r="I47" s="43" t="s">
        <v>79</v>
      </c>
      <c r="J47" s="40" t="s">
        <v>80</v>
      </c>
      <c r="K47" s="56" t="s">
        <v>74</v>
      </c>
      <c r="L47" s="56" t="s">
        <v>63</v>
      </c>
      <c r="M47" s="56" t="s">
        <v>44</v>
      </c>
      <c r="N47" s="43" t="s">
        <v>75</v>
      </c>
      <c r="O47" s="40"/>
      <c r="P47" s="41" t="s">
        <v>48</v>
      </c>
      <c r="Q47" s="57">
        <v>100</v>
      </c>
      <c r="R47" s="41" t="s">
        <v>132</v>
      </c>
      <c r="S47" s="41" t="s">
        <v>132</v>
      </c>
      <c r="T47" s="60" t="s">
        <v>48</v>
      </c>
      <c r="U47" s="151" t="s">
        <v>48</v>
      </c>
      <c r="V47" s="152" t="s">
        <v>54</v>
      </c>
      <c r="W47" s="153" t="s">
        <v>82</v>
      </c>
      <c r="X47" s="30"/>
    </row>
    <row r="48" spans="1:24" ht="69.75" customHeight="1" thickBot="1">
      <c r="A48" s="2"/>
      <c r="B48" s="92"/>
      <c r="C48" s="40"/>
      <c r="D48" s="43"/>
      <c r="E48" s="40"/>
      <c r="F48" s="40"/>
      <c r="G48" s="43"/>
      <c r="H48" s="43"/>
      <c r="I48" s="43"/>
      <c r="J48" s="40"/>
      <c r="K48" s="54"/>
      <c r="L48" s="54"/>
      <c r="M48" s="54"/>
      <c r="N48" s="43"/>
      <c r="O48" s="40"/>
      <c r="P48" s="40"/>
      <c r="Q48" s="57"/>
      <c r="R48" s="41" t="s">
        <v>135</v>
      </c>
      <c r="S48" s="41" t="s">
        <v>135</v>
      </c>
      <c r="T48" s="62"/>
      <c r="U48" s="151" t="s">
        <v>48</v>
      </c>
      <c r="V48" s="152" t="s">
        <v>56</v>
      </c>
      <c r="W48" s="153" t="s">
        <v>83</v>
      </c>
      <c r="X48" s="30"/>
    </row>
    <row r="49" spans="1:24" ht="60.75" customHeight="1" thickBot="1">
      <c r="A49" s="2"/>
      <c r="B49" s="92"/>
      <c r="C49" s="40"/>
      <c r="D49" s="43"/>
      <c r="E49" s="40"/>
      <c r="F49" s="40"/>
      <c r="G49" s="43"/>
      <c r="H49" s="43"/>
      <c r="I49" s="43"/>
      <c r="J49" s="40"/>
      <c r="K49" s="54"/>
      <c r="L49" s="54"/>
      <c r="M49" s="54"/>
      <c r="N49" s="43"/>
      <c r="O49" s="40"/>
      <c r="P49" s="40"/>
      <c r="Q49" s="57"/>
      <c r="R49" s="41" t="s">
        <v>136</v>
      </c>
      <c r="S49" s="41" t="s">
        <v>136</v>
      </c>
      <c r="T49" s="62"/>
      <c r="U49" s="151" t="s">
        <v>48</v>
      </c>
      <c r="V49" s="152" t="s">
        <v>58</v>
      </c>
      <c r="W49" s="153" t="s">
        <v>84</v>
      </c>
      <c r="X49" s="30"/>
    </row>
    <row r="50" spans="1:24" ht="60.75" customHeight="1" thickBot="1">
      <c r="A50" s="2"/>
      <c r="B50" s="94"/>
      <c r="C50" s="95"/>
      <c r="D50" s="103"/>
      <c r="E50" s="95"/>
      <c r="F50" s="95"/>
      <c r="G50" s="103"/>
      <c r="H50" s="103"/>
      <c r="I50" s="103"/>
      <c r="J50" s="95"/>
      <c r="K50" s="106"/>
      <c r="L50" s="106"/>
      <c r="M50" s="106"/>
      <c r="N50" s="103"/>
      <c r="O50" s="95"/>
      <c r="P50" s="95"/>
      <c r="Q50" s="96"/>
      <c r="R50" s="112" t="s">
        <v>137</v>
      </c>
      <c r="S50" s="112" t="s">
        <v>137</v>
      </c>
      <c r="T50" s="107"/>
      <c r="U50" s="154" t="s">
        <v>48</v>
      </c>
      <c r="V50" s="155" t="s">
        <v>59</v>
      </c>
      <c r="W50" s="156" t="s">
        <v>85</v>
      </c>
      <c r="X50" s="30"/>
    </row>
    <row r="51" spans="1:24" ht="20.100000000000001" customHeight="1" thickBot="1">
      <c r="A51" s="3"/>
      <c r="B51" s="97"/>
      <c r="C51" s="98"/>
      <c r="D51" s="99"/>
      <c r="E51" s="98"/>
      <c r="F51" s="98"/>
      <c r="G51" s="99"/>
      <c r="H51" s="99"/>
      <c r="I51" s="99"/>
      <c r="J51" s="99"/>
      <c r="K51" s="75"/>
      <c r="L51" s="75"/>
      <c r="M51" s="75"/>
      <c r="N51" s="99"/>
      <c r="O51" s="98" t="s">
        <v>46</v>
      </c>
      <c r="P51" s="67"/>
      <c r="Q51" s="100"/>
      <c r="R51" s="98"/>
      <c r="S51" s="98"/>
      <c r="T51" s="64"/>
      <c r="U51" s="101" t="s">
        <v>49</v>
      </c>
      <c r="V51" s="102" t="s">
        <v>50</v>
      </c>
      <c r="W51" s="120" t="s">
        <v>51</v>
      </c>
      <c r="X51" s="30"/>
    </row>
    <row r="52" spans="1:24" ht="86.25" customHeight="1" thickBot="1">
      <c r="A52" s="3"/>
      <c r="B52" s="92"/>
      <c r="C52" s="40"/>
      <c r="D52" s="43"/>
      <c r="E52" s="40"/>
      <c r="F52" s="40"/>
      <c r="G52" s="43"/>
      <c r="H52" s="43"/>
      <c r="I52" s="43"/>
      <c r="J52" s="43"/>
      <c r="K52" s="69"/>
      <c r="L52" s="69"/>
      <c r="M52" s="69"/>
      <c r="N52" s="43"/>
      <c r="O52" s="40"/>
      <c r="P52" s="68"/>
      <c r="Q52" s="57"/>
      <c r="R52" s="40"/>
      <c r="S52" s="40"/>
      <c r="T52" s="65"/>
      <c r="U52" s="160" t="s">
        <v>48</v>
      </c>
      <c r="V52" s="152" t="s">
        <v>52</v>
      </c>
      <c r="W52" s="153" t="s">
        <v>154</v>
      </c>
      <c r="X52" s="30"/>
    </row>
    <row r="53" spans="1:24" ht="88.5" customHeight="1" thickBot="1">
      <c r="A53" s="3"/>
      <c r="B53" s="92"/>
      <c r="C53" s="40"/>
      <c r="D53" s="43"/>
      <c r="E53" s="40"/>
      <c r="F53" s="40"/>
      <c r="G53" s="44" t="s">
        <v>138</v>
      </c>
      <c r="H53" s="43"/>
      <c r="I53" s="43"/>
      <c r="J53" s="43"/>
      <c r="K53" s="69"/>
      <c r="L53" s="69"/>
      <c r="M53" s="69"/>
      <c r="N53" s="43"/>
      <c r="O53" s="40"/>
      <c r="P53" s="68"/>
      <c r="Q53" s="57"/>
      <c r="R53" s="40"/>
      <c r="S53" s="40"/>
      <c r="T53" s="65"/>
      <c r="U53" s="160" t="s">
        <v>48</v>
      </c>
      <c r="V53" s="152" t="s">
        <v>53</v>
      </c>
      <c r="W53" s="153" t="s">
        <v>91</v>
      </c>
      <c r="X53" s="30"/>
    </row>
    <row r="54" spans="1:24" ht="114.75" customHeight="1" thickBot="1">
      <c r="A54" s="3">
        <v>6</v>
      </c>
      <c r="B54" s="92" t="s">
        <v>34</v>
      </c>
      <c r="C54" s="41">
        <v>58416</v>
      </c>
      <c r="D54" s="43" t="s">
        <v>72</v>
      </c>
      <c r="E54" s="40" t="s">
        <v>37</v>
      </c>
      <c r="F54" s="40" t="s">
        <v>86</v>
      </c>
      <c r="G54" s="43" t="s">
        <v>591</v>
      </c>
      <c r="H54" s="43" t="s">
        <v>88</v>
      </c>
      <c r="I54" s="43" t="s">
        <v>79</v>
      </c>
      <c r="J54" s="43" t="s">
        <v>89</v>
      </c>
      <c r="K54" s="74" t="s">
        <v>74</v>
      </c>
      <c r="L54" s="74" t="s">
        <v>63</v>
      </c>
      <c r="M54" s="74" t="s">
        <v>44</v>
      </c>
      <c r="N54" s="43" t="s">
        <v>90</v>
      </c>
      <c r="O54" s="40"/>
      <c r="P54" s="69" t="s">
        <v>48</v>
      </c>
      <c r="Q54" s="57">
        <v>100</v>
      </c>
      <c r="R54" s="40" t="s">
        <v>578</v>
      </c>
      <c r="S54" s="40" t="s">
        <v>578</v>
      </c>
      <c r="T54" s="63" t="s">
        <v>48</v>
      </c>
      <c r="U54" s="160" t="s">
        <v>48</v>
      </c>
      <c r="V54" s="152" t="s">
        <v>54</v>
      </c>
      <c r="W54" s="153" t="s">
        <v>155</v>
      </c>
      <c r="X54" s="30"/>
    </row>
    <row r="55" spans="1:24" ht="60" customHeight="1" thickBot="1">
      <c r="A55" s="3"/>
      <c r="B55" s="92"/>
      <c r="C55" s="40"/>
      <c r="D55" s="43"/>
      <c r="E55" s="40"/>
      <c r="F55" s="40"/>
      <c r="G55" s="71" t="s">
        <v>139</v>
      </c>
      <c r="H55" s="43"/>
      <c r="I55" s="43"/>
      <c r="J55" s="43"/>
      <c r="K55" s="69"/>
      <c r="L55" s="69"/>
      <c r="M55" s="69"/>
      <c r="N55" s="43"/>
      <c r="O55" s="40"/>
      <c r="P55" s="68"/>
      <c r="Q55" s="57"/>
      <c r="R55" s="40"/>
      <c r="S55" s="40"/>
      <c r="T55" s="65"/>
      <c r="U55" s="160" t="s">
        <v>48</v>
      </c>
      <c r="V55" s="152" t="s">
        <v>56</v>
      </c>
      <c r="W55" s="153" t="s">
        <v>156</v>
      </c>
      <c r="X55" s="30"/>
    </row>
    <row r="56" spans="1:24" ht="59.25" customHeight="1" thickBot="1">
      <c r="A56" s="3"/>
      <c r="B56" s="92"/>
      <c r="C56" s="40"/>
      <c r="D56" s="43"/>
      <c r="E56" s="40"/>
      <c r="F56" s="40"/>
      <c r="G56" s="43"/>
      <c r="H56" s="43"/>
      <c r="I56" s="43"/>
      <c r="J56" s="43"/>
      <c r="K56" s="69"/>
      <c r="L56" s="69"/>
      <c r="M56" s="69"/>
      <c r="N56" s="43"/>
      <c r="O56" s="40"/>
      <c r="P56" s="68"/>
      <c r="Q56" s="57"/>
      <c r="R56" s="40"/>
      <c r="S56" s="40"/>
      <c r="T56" s="65"/>
      <c r="U56" s="160" t="s">
        <v>48</v>
      </c>
      <c r="V56" s="152" t="s">
        <v>58</v>
      </c>
      <c r="W56" s="153" t="s">
        <v>157</v>
      </c>
      <c r="X56" s="30"/>
    </row>
    <row r="57" spans="1:24" ht="45" customHeight="1" thickBot="1">
      <c r="A57" s="3"/>
      <c r="B57" s="94"/>
      <c r="C57" s="95"/>
      <c r="D57" s="103"/>
      <c r="E57" s="95"/>
      <c r="F57" s="95"/>
      <c r="G57" s="103"/>
      <c r="H57" s="103"/>
      <c r="I57" s="103"/>
      <c r="J57" s="103"/>
      <c r="K57" s="76"/>
      <c r="L57" s="76"/>
      <c r="M57" s="76"/>
      <c r="N57" s="103"/>
      <c r="O57" s="95"/>
      <c r="P57" s="70"/>
      <c r="Q57" s="96"/>
      <c r="R57" s="95"/>
      <c r="S57" s="95"/>
      <c r="T57" s="66"/>
      <c r="U57" s="161" t="s">
        <v>48</v>
      </c>
      <c r="V57" s="155" t="s">
        <v>59</v>
      </c>
      <c r="W57" s="156" t="s">
        <v>158</v>
      </c>
      <c r="X57" s="30"/>
    </row>
    <row r="58" spans="1:24">
      <c r="K58" s="77"/>
      <c r="L58" s="77"/>
      <c r="M58" s="77"/>
    </row>
    <row r="59" spans="1:24" ht="13.5" thickBot="1"/>
    <row r="60" spans="1:24" ht="35.1" customHeight="1" thickBot="1">
      <c r="A60" s="1"/>
      <c r="B60" s="141" t="s">
        <v>92</v>
      </c>
      <c r="C60" s="142"/>
      <c r="D60" s="142"/>
      <c r="E60" s="142"/>
      <c r="F60" s="142"/>
      <c r="G60" s="142"/>
      <c r="H60" s="142"/>
      <c r="I60" s="142"/>
      <c r="J60" s="142"/>
      <c r="K60" s="142"/>
      <c r="L60" s="142"/>
      <c r="M60" s="142"/>
      <c r="N60" s="142"/>
      <c r="O60" s="142"/>
      <c r="P60" s="142"/>
      <c r="Q60" s="142"/>
      <c r="R60" s="142"/>
      <c r="S60" s="142"/>
      <c r="T60" s="142"/>
      <c r="U60" s="142"/>
      <c r="V60" s="142"/>
      <c r="W60" s="143"/>
      <c r="X60" s="30"/>
    </row>
    <row r="61" spans="1:24" ht="63.75" customHeight="1" thickBot="1">
      <c r="A61" s="1"/>
      <c r="B61" s="121" t="s">
        <v>16</v>
      </c>
      <c r="C61" s="47" t="s">
        <v>17</v>
      </c>
      <c r="D61" s="48" t="s">
        <v>18</v>
      </c>
      <c r="E61" s="47" t="s">
        <v>19</v>
      </c>
      <c r="F61" s="47" t="s">
        <v>20</v>
      </c>
      <c r="G61" s="48" t="s">
        <v>21</v>
      </c>
      <c r="H61" s="48" t="s">
        <v>22</v>
      </c>
      <c r="I61" s="48" t="s">
        <v>23</v>
      </c>
      <c r="J61" s="47" t="s">
        <v>24</v>
      </c>
      <c r="K61" s="48" t="s">
        <v>25</v>
      </c>
      <c r="L61" s="48" t="s">
        <v>26</v>
      </c>
      <c r="M61" s="47" t="s">
        <v>27</v>
      </c>
      <c r="N61" s="48" t="s">
        <v>28</v>
      </c>
      <c r="O61" s="47" t="s">
        <v>29</v>
      </c>
      <c r="P61" s="47" t="s">
        <v>30</v>
      </c>
      <c r="Q61" s="47" t="s">
        <v>31</v>
      </c>
      <c r="R61" s="47" t="s">
        <v>32</v>
      </c>
      <c r="S61" s="47" t="s">
        <v>29</v>
      </c>
      <c r="T61" s="49" t="s">
        <v>33</v>
      </c>
      <c r="U61" s="45" t="s">
        <v>117</v>
      </c>
      <c r="V61" s="46"/>
      <c r="W61" s="89"/>
      <c r="X61" s="30"/>
    </row>
    <row r="62" spans="1:24" ht="39.75" customHeight="1" thickBot="1">
      <c r="A62" s="2"/>
      <c r="B62" s="122"/>
      <c r="C62" s="37"/>
      <c r="D62" s="33"/>
      <c r="E62" s="37"/>
      <c r="F62" s="37"/>
      <c r="G62" s="33"/>
      <c r="H62" s="33"/>
      <c r="I62" s="33"/>
      <c r="J62" s="115"/>
      <c r="K62" s="33"/>
      <c r="L62" s="33"/>
      <c r="M62" s="37" t="s">
        <v>0</v>
      </c>
      <c r="N62" s="33"/>
      <c r="O62" s="37" t="s">
        <v>46</v>
      </c>
      <c r="P62" s="37"/>
      <c r="Q62" s="37"/>
      <c r="R62" s="37"/>
      <c r="S62" s="37"/>
      <c r="T62" s="105"/>
      <c r="U62" s="51" t="s">
        <v>49</v>
      </c>
      <c r="V62" s="51" t="s">
        <v>50</v>
      </c>
      <c r="W62" s="123" t="s">
        <v>51</v>
      </c>
    </row>
    <row r="63" spans="1:24" ht="108.75" customHeight="1" thickBot="1">
      <c r="A63" s="2"/>
      <c r="B63" s="124"/>
      <c r="C63" s="38"/>
      <c r="D63" s="34"/>
      <c r="E63" s="38"/>
      <c r="F63" s="38"/>
      <c r="G63" s="34"/>
      <c r="H63" s="34"/>
      <c r="I63" s="34"/>
      <c r="J63" s="116"/>
      <c r="K63" s="34"/>
      <c r="L63" s="34"/>
      <c r="M63" s="38"/>
      <c r="N63" s="34"/>
      <c r="O63" s="38"/>
      <c r="P63" s="38"/>
      <c r="Q63" s="38"/>
      <c r="R63" s="38"/>
      <c r="S63" s="38"/>
      <c r="T63" s="62"/>
      <c r="U63" s="144" t="s">
        <v>48</v>
      </c>
      <c r="V63" s="145" t="s">
        <v>52</v>
      </c>
      <c r="W63" s="146" t="s">
        <v>93</v>
      </c>
    </row>
    <row r="64" spans="1:24" ht="68.25" customHeight="1" thickBot="1">
      <c r="A64" s="2"/>
      <c r="B64" s="124"/>
      <c r="C64" s="38"/>
      <c r="D64" s="34"/>
      <c r="E64" s="38"/>
      <c r="F64" s="38"/>
      <c r="G64" s="34"/>
      <c r="H64" s="113" t="s">
        <v>142</v>
      </c>
      <c r="I64" s="34"/>
      <c r="J64" s="116"/>
      <c r="K64" s="34"/>
      <c r="L64" s="34"/>
      <c r="M64" s="38"/>
      <c r="N64" s="34"/>
      <c r="O64" s="38"/>
      <c r="P64" s="38"/>
      <c r="Q64" s="38"/>
      <c r="R64" s="17"/>
      <c r="S64" s="17"/>
      <c r="T64" s="62"/>
      <c r="U64" s="144" t="s">
        <v>48</v>
      </c>
      <c r="V64" s="145" t="s">
        <v>53</v>
      </c>
      <c r="W64" s="146" t="s">
        <v>574</v>
      </c>
    </row>
    <row r="65" spans="1:23" ht="96.75" customHeight="1" thickBot="1">
      <c r="A65" s="2">
        <v>7</v>
      </c>
      <c r="B65" s="124" t="s">
        <v>97</v>
      </c>
      <c r="C65" s="17">
        <v>62278</v>
      </c>
      <c r="D65" s="34" t="s">
        <v>99</v>
      </c>
      <c r="E65" s="38" t="s">
        <v>37</v>
      </c>
      <c r="F65" s="38" t="s">
        <v>100</v>
      </c>
      <c r="G65" s="34" t="s">
        <v>101</v>
      </c>
      <c r="H65" s="34" t="s">
        <v>143</v>
      </c>
      <c r="I65" s="34" t="s">
        <v>568</v>
      </c>
      <c r="J65" s="116" t="s">
        <v>41</v>
      </c>
      <c r="K65" s="117">
        <v>44378</v>
      </c>
      <c r="L65" s="117">
        <v>44561</v>
      </c>
      <c r="M65" s="38"/>
      <c r="N65" s="34" t="s">
        <v>45</v>
      </c>
      <c r="O65" s="38"/>
      <c r="P65" s="17" t="s">
        <v>47</v>
      </c>
      <c r="Q65" s="17">
        <v>195</v>
      </c>
      <c r="R65" s="17" t="s">
        <v>575</v>
      </c>
      <c r="S65" s="17" t="s">
        <v>575</v>
      </c>
      <c r="T65" s="60" t="s">
        <v>48</v>
      </c>
      <c r="U65" s="144" t="s">
        <v>48</v>
      </c>
      <c r="V65" s="145" t="s">
        <v>54</v>
      </c>
      <c r="W65" s="146" t="s">
        <v>94</v>
      </c>
    </row>
    <row r="66" spans="1:23" ht="94.5" customHeight="1" thickBot="1">
      <c r="A66" s="2"/>
      <c r="B66" s="124"/>
      <c r="C66" s="38"/>
      <c r="D66" s="34"/>
      <c r="E66" s="38"/>
      <c r="F66" s="38"/>
      <c r="G66" s="34"/>
      <c r="H66" s="114" t="s">
        <v>144</v>
      </c>
      <c r="I66" s="34"/>
      <c r="J66" s="116"/>
      <c r="K66" s="34"/>
      <c r="L66" s="34"/>
      <c r="M66" s="38"/>
      <c r="N66" s="34"/>
      <c r="O66" s="38"/>
      <c r="P66" s="38"/>
      <c r="Q66" s="38"/>
      <c r="R66" s="118" t="s">
        <v>145</v>
      </c>
      <c r="S66" s="118" t="s">
        <v>145</v>
      </c>
      <c r="T66" s="62"/>
      <c r="U66" s="144" t="s">
        <v>48</v>
      </c>
      <c r="V66" s="145" t="s">
        <v>56</v>
      </c>
      <c r="W66" s="146" t="s">
        <v>95</v>
      </c>
    </row>
    <row r="67" spans="1:23" ht="63.75" customHeight="1" thickBot="1">
      <c r="A67" s="2"/>
      <c r="B67" s="124"/>
      <c r="C67" s="38"/>
      <c r="D67" s="34"/>
      <c r="E67" s="38"/>
      <c r="F67" s="38"/>
      <c r="G67" s="34"/>
      <c r="H67" s="34"/>
      <c r="I67" s="34"/>
      <c r="J67" s="116"/>
      <c r="K67" s="34"/>
      <c r="L67" s="34"/>
      <c r="M67" s="38"/>
      <c r="N67" s="34"/>
      <c r="O67" s="38"/>
      <c r="P67" s="38"/>
      <c r="Q67" s="38"/>
      <c r="R67" s="38"/>
      <c r="S67" s="38"/>
      <c r="T67" s="62"/>
      <c r="U67" s="144" t="s">
        <v>48</v>
      </c>
      <c r="V67" s="145" t="s">
        <v>58</v>
      </c>
      <c r="W67" s="146" t="s">
        <v>96</v>
      </c>
    </row>
    <row r="68" spans="1:23" ht="70.5" customHeight="1" thickBot="1">
      <c r="A68" s="2"/>
      <c r="B68" s="125"/>
      <c r="C68" s="126"/>
      <c r="D68" s="127"/>
      <c r="E68" s="126"/>
      <c r="F68" s="126"/>
      <c r="G68" s="127"/>
      <c r="H68" s="127"/>
      <c r="I68" s="127"/>
      <c r="J68" s="128"/>
      <c r="K68" s="127"/>
      <c r="L68" s="127"/>
      <c r="M68" s="126"/>
      <c r="N68" s="127"/>
      <c r="O68" s="126"/>
      <c r="P68" s="126"/>
      <c r="Q68" s="126"/>
      <c r="R68" s="126"/>
      <c r="S68" s="126"/>
      <c r="T68" s="107"/>
      <c r="U68" s="157" t="s">
        <v>48</v>
      </c>
      <c r="V68" s="158" t="s">
        <v>59</v>
      </c>
      <c r="W68" s="159" t="s">
        <v>159</v>
      </c>
    </row>
    <row r="69" spans="1:23" ht="31.5" customHeight="1" thickBot="1"/>
    <row r="70" spans="1:23" ht="32.25" customHeight="1">
      <c r="B70" s="485" t="s">
        <v>571</v>
      </c>
      <c r="C70" s="483"/>
      <c r="D70" s="483"/>
      <c r="E70" s="483"/>
      <c r="F70" s="483"/>
      <c r="G70" s="483"/>
      <c r="H70" s="483"/>
      <c r="I70" s="483"/>
      <c r="J70" s="483"/>
      <c r="K70" s="483"/>
      <c r="L70" s="483"/>
      <c r="M70" s="483"/>
      <c r="N70" s="483"/>
      <c r="O70" s="483"/>
      <c r="P70" s="483"/>
      <c r="Q70" s="483"/>
      <c r="R70" s="484"/>
    </row>
    <row r="71" spans="1:23" ht="18" customHeight="1">
      <c r="B71" s="129" t="s">
        <v>573</v>
      </c>
      <c r="R71" s="25"/>
    </row>
    <row r="72" spans="1:23" ht="15">
      <c r="B72" s="129" t="s">
        <v>109</v>
      </c>
      <c r="R72" s="25"/>
    </row>
    <row r="73" spans="1:23" ht="27.75" customHeight="1">
      <c r="B73" s="24"/>
      <c r="R73" s="25"/>
    </row>
    <row r="74" spans="1:23" ht="18.75">
      <c r="B74" s="130" t="s">
        <v>110</v>
      </c>
      <c r="C74" s="6"/>
      <c r="D74" s="7"/>
      <c r="E74" s="6" t="s">
        <v>111</v>
      </c>
      <c r="F74" s="6"/>
      <c r="G74" s="8"/>
      <c r="H74" s="499" t="s">
        <v>600</v>
      </c>
      <c r="P74" s="498">
        <v>45273</v>
      </c>
      <c r="R74" s="25"/>
    </row>
    <row r="75" spans="1:23" ht="30" customHeight="1" thickBot="1">
      <c r="B75" s="131"/>
      <c r="C75" s="132"/>
      <c r="D75" s="27"/>
      <c r="E75" s="486" t="s">
        <v>112</v>
      </c>
      <c r="F75" s="132"/>
      <c r="G75" s="132"/>
      <c r="H75" s="132"/>
      <c r="I75" s="27"/>
      <c r="J75" s="27"/>
      <c r="K75" s="27"/>
      <c r="L75" s="27"/>
      <c r="M75" s="27"/>
      <c r="N75" s="27"/>
      <c r="O75" s="27"/>
      <c r="P75" s="27"/>
      <c r="Q75" s="27"/>
      <c r="R75" s="28"/>
    </row>
    <row r="76" spans="1:23" ht="18">
      <c r="C76" s="8"/>
      <c r="D76" s="8"/>
      <c r="E76" s="8"/>
      <c r="F76" s="8"/>
      <c r="G76" s="8"/>
      <c r="H76" s="8"/>
    </row>
    <row r="77" spans="1:23" ht="18">
      <c r="C77" s="8"/>
      <c r="D77" s="8"/>
      <c r="E77" s="8"/>
      <c r="F77" s="8"/>
      <c r="G77" s="8"/>
      <c r="H77" s="8"/>
    </row>
  </sheetData>
  <pageMargins left="0.3888888888888889" right="0.3888888888888889" top="0.3888888888888889" bottom="0.3888888888888889" header="0" footer="0"/>
  <pageSetup paperSize="9" firstPageNumber="0" fitToWidth="0" fitToHeight="0" pageOrder="overThenDown" orientation="landscape" horizontalDpi="300" verticalDpi="300" r:id="rId1"/>
  <headerFooter alignWithMargins="0"/>
  <ignoredErrors>
    <ignoredError sqref="I7"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_x0020_de_x0020_publicaci_x00f3_n xmlns="fcec586a-b44b-4cf1-9ce1-1e0687f9b828">2023-01-17T05:00:00+00:00</Fecha_x0020_de_x0020_publicaci_x00f3_n>
    <q9wn xmlns="fcec586a-b44b-4cf1-9ce1-1e0687f9b828">4.7.1</q9wn>
    <Men_x00fa__x0020_1 xmlns="fcec586a-b44b-4cf1-9ce1-1e0687f9b828">4.8.1</Men_x00fa__x0020_1>
    <queda xmlns="fcec586a-b44b-4cf1-9ce1-1e0687f9b828">SI</queda>
    <Men_x00fa_ xmlns="fcec586a-b44b-4cf1-9ce1-1e0687f9b828">4. Planeación</Men_x00fa_>
    <Fecha_x0020_de_x0020_modificaci_x00f3_n xmlns="fcec586a-b44b-4cf1-9ce1-1e0687f9b828">2023-01-17T05:00:00+00:00</Fecha_x0020_de_x0020_modificaci_x00f3_n>
    <Fecha_x0020_de_x0020_producci_x00f3_n xmlns="fcec586a-b44b-4cf1-9ce1-1e0687f9b828">2023-01-15T05:00:00+00:00</Fecha_x0020_de_x0020_producci_x00f3_n>
    <zyot xmlns="fcec586a-b44b-4cf1-9ce1-1e0687f9b828" xsi:nil="true"/>
    <Clasificaci_x00f3_n xmlns="fcec586a-b44b-4cf1-9ce1-1e0687f9b828">Informe pormenorizado del SCI y Plan Anticorrupción</Clasificaci_x00f3_n>
    <noyq xmlns="fcec586a-b44b-4cf1-9ce1-1e0687f9b828" xsi:nil="true"/>
    <_x0067_235 xmlns="fcec586a-b44b-4cf1-9ce1-1e0687f9b828">4.3</_x0067_235>
    <Responsable xmlns="fcec586a-b44b-4cf1-9ce1-1e0687f9b828">Control Interno</Responsable>
    <A_x00f1_o xmlns="fcec586a-b44b-4cf1-9ce1-1e0687f9b828">2022</A_x00f1_o>
    <Categor_x00ed_a xmlns="fcec586a-b44b-4cf1-9ce1-1e0687f9b828">Informe Plan Anticorrupción</Categor_x00ed_a>
    <Comit_x00e9_s_x0020_del_x0020_Hospital xmlns="fcec586a-b44b-4cf1-9ce1-1e0687f9b82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5" ma:contentTypeDescription="Crear nuevo documento." ma:contentTypeScope="" ma:versionID="d2d46d0ed4c9fc9715f2d8c465022dff">
  <xsd:schema xmlns:xsd="http://www.w3.org/2001/XMLSchema" xmlns:xs="http://www.w3.org/2001/XMLSchema" xmlns:p="http://schemas.microsoft.com/office/2006/metadata/properties" xmlns:ns2="fcec586a-b44b-4cf1-9ce1-1e0687f9b828" targetNamespace="http://schemas.microsoft.com/office/2006/metadata/properties" ma:root="true" ma:fieldsID="d65016fd729d22c7026bb71852a2193c"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element ref="ns2:Comit_x00e9_s_x0020_del_x0020_Hospita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8.7"/>
          <xsd:enumeration value="8.8"/>
          <xsd:enumeration value="8.9"/>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element name="Comit_x00e9_s_x0020_del_x0020_Hospital" ma:index="22" nillable="true" ma:displayName="Comités del Hospital" ma:format="Dropdown" ma:internalName="Comit_x00e9_s_x0020_del_x0020_Hospital">
      <xsd:simpleType>
        <xsd:restriction base="dms:Choice">
          <xsd:enumeration value="Comité institucional de gestión y desempeño"/>
          <xsd:enumeration value="Comité de control interno y calidad"/>
          <xsd:enumeration value="Comité docencia servicio"/>
          <xsd:enumeration value="Comité de bioética clínica y de la investigación"/>
          <xsd:enumeration value="Comité de maternidad e infancia segura"/>
          <xsd:enumeration value="Comité de protección radiológica"/>
          <xsd:enumeration value="Comité de vigilancia epidemiológica"/>
          <xsd:enumeration value="Comité de seguridad y salud en el trabajo"/>
          <xsd:enumeration value="Comité de tumores"/>
          <xsd:enumeration value="Comité de convivencia laboral"/>
          <xsd:enumeration value="Comité de bienestar social"/>
          <xsd:enumeration value="Comité de seguimiento a riesgos"/>
          <xsd:enumeration value="Comité de código azul"/>
          <xsd:enumeration value="Comité de ética hospitalaria"/>
          <xsd:enumeration value="Comité de prevención y atención de emergencias y desastres internos y externos"/>
          <xsd:enumeration value="Comité de transfusiones sanguíneas"/>
          <xsd:enumeration value="Comité técnico de sostenibilidad del sistema contable"/>
          <xsd:enumeration value="Comité de gestión ambiental y sanitaria"/>
          <xsd:enumeration value="Comité de historias clínicas y registros asistenciales"/>
          <xsd:enumeration value="Comité de contratación, inversión y tecnología"/>
          <xsd:enumeration value="Comité de farmacia y terapéutica"/>
          <xsd:enumeration value="Comité de infecciones intrahospitalaria"/>
          <xsd:enumeration value="Comité de eventos adversos"/>
          <xsd:enumeration value="Comité proa"/>
          <xsd:enumeration value="Comité de conciliación"/>
          <xsd:enumeration value="Comité de rendición de cuentas social"/>
          <xsd:enumeration value="Comité de seguridad vial"/>
          <xsd:enumeration value="Comité de seguridad y gestión de riesgos"/>
          <xsd:enumeration value="Submesa de humanización"/>
          <xsd:enumeration value="Submesa de gobierno digital"/>
          <xsd:enumeration value="Submesa violencia sexual"/>
          <xsd:enumeration value="Submesa de archivo administrativ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7F8233-E9B9-48AF-B789-C44F6A332DB0}"/>
</file>

<file path=customXml/itemProps2.xml><?xml version="1.0" encoding="utf-8"?>
<ds:datastoreItem xmlns:ds="http://schemas.openxmlformats.org/officeDocument/2006/customXml" ds:itemID="{13671F4D-F25B-40CB-A5FE-84AF00C8E649}"/>
</file>

<file path=customXml/itemProps3.xml><?xml version="1.0" encoding="utf-8"?>
<ds:datastoreItem xmlns:ds="http://schemas.openxmlformats.org/officeDocument/2006/customXml" ds:itemID="{5B8DB3BD-7214-46CD-AA6A-300456996A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PAAC - OCI 2022</vt:lpstr>
      <vt:lpstr>Estrategias de Racionalizac2022</vt:lpstr>
      <vt:lpstr>Trámites Racionalizados - 2022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 Patricia Rios</dc:creator>
  <cp:lastModifiedBy>Gloria Patricia Rios</cp:lastModifiedBy>
  <dcterms:created xsi:type="dcterms:W3CDTF">2023-01-13T12:07:47Z</dcterms:created>
  <dcterms:modified xsi:type="dcterms:W3CDTF">2023-01-13T18:11:07Z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